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5"/>
  <workbookPr autoCompressPictures="0"/>
  <mc:AlternateContent xmlns:mc="http://schemas.openxmlformats.org/markup-compatibility/2006">
    <mc:Choice Requires="x15">
      <x15ac:absPath xmlns:x15ac="http://schemas.microsoft.com/office/spreadsheetml/2010/11/ac" url="/Users/Sultana/Desktop/MTR Report - 1st Draft/Annexes/Annexes - Final/"/>
    </mc:Choice>
  </mc:AlternateContent>
  <xr:revisionPtr revIDLastSave="0" documentId="13_ncr:1_{44B1BE9B-C2C2-FA4D-963B-119FDBF5DE1D}" xr6:coauthVersionLast="36" xr6:coauthVersionMax="36" xr10:uidLastSave="{00000000-0000-0000-0000-000000000000}"/>
  <bookViews>
    <workbookView xWindow="720" yWindow="460" windowWidth="28080" windowHeight="17460" xr2:uid="{00000000-000D-0000-FFFF-FFFF00000000}"/>
  </bookViews>
  <sheets>
    <sheet name="CD_Score_2013 &amp; 2017" sheetId="4" r:id="rId1"/>
  </sheets>
  <definedNames>
    <definedName name="_GoBack" localSheetId="0">'CD_Score_2013 &amp; 2017'!$I$134</definedName>
    <definedName name="_xlnm.Print_Area" localSheetId="0">'CD_Score_2013 &amp; 2017'!$A$1:$R$136</definedName>
  </definedNames>
  <calcPr calcId="162913"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5" i="4" l="1"/>
  <c r="O5" i="4"/>
  <c r="P9" i="4"/>
  <c r="P13" i="4"/>
  <c r="P21" i="4"/>
  <c r="P17" i="4"/>
  <c r="P25" i="4"/>
  <c r="P29" i="4"/>
  <c r="P33" i="4"/>
  <c r="P37" i="4"/>
  <c r="P41" i="4"/>
  <c r="P45" i="4"/>
  <c r="P49" i="4"/>
  <c r="P53" i="4"/>
  <c r="P57" i="4"/>
  <c r="P61" i="4"/>
  <c r="P65" i="4"/>
  <c r="P69" i="4"/>
  <c r="P73" i="4"/>
  <c r="P77" i="4"/>
  <c r="P81" i="4"/>
  <c r="P89" i="4"/>
  <c r="P85" i="4"/>
  <c r="P93" i="4"/>
  <c r="P97" i="4"/>
  <c r="P101" i="4"/>
  <c r="P105" i="4"/>
  <c r="P109" i="4"/>
  <c r="P113" i="4"/>
  <c r="P117" i="4"/>
  <c r="P121" i="4"/>
  <c r="P125" i="4"/>
  <c r="P129" i="4"/>
  <c r="N133" i="4"/>
  <c r="O129" i="4"/>
  <c r="O117" i="4"/>
  <c r="O121" i="4"/>
  <c r="O125" i="4"/>
  <c r="O9" i="4"/>
  <c r="O13" i="4"/>
  <c r="O17" i="4"/>
  <c r="O21" i="4"/>
  <c r="O25" i="4"/>
  <c r="O29" i="4"/>
  <c r="O33" i="4"/>
  <c r="O37" i="4"/>
  <c r="O41" i="4"/>
  <c r="O45" i="4"/>
  <c r="O49" i="4"/>
  <c r="O53" i="4"/>
  <c r="O57" i="4"/>
  <c r="O61" i="4"/>
  <c r="O65" i="4"/>
  <c r="O69" i="4"/>
  <c r="O73" i="4"/>
  <c r="O77" i="4"/>
  <c r="O81" i="4"/>
  <c r="O85" i="4"/>
  <c r="O89" i="4"/>
  <c r="O93" i="4"/>
  <c r="O97" i="4"/>
  <c r="O101" i="4"/>
  <c r="O105" i="4"/>
  <c r="O109" i="4"/>
  <c r="O113" i="4"/>
  <c r="P133" i="4"/>
  <c r="P134" i="4"/>
  <c r="Q133" i="4"/>
  <c r="Q134" i="4"/>
  <c r="M133" i="4"/>
  <c r="M134" i="4"/>
  <c r="N134" i="4"/>
  <c r="O133" i="4"/>
  <c r="O134" i="4"/>
  <c r="F133" i="4"/>
  <c r="F134" i="4"/>
  <c r="G133" i="4"/>
  <c r="G134" i="4"/>
  <c r="H133" i="4"/>
  <c r="H134" i="4"/>
  <c r="I133" i="4"/>
  <c r="I134" i="4"/>
  <c r="J133" i="4"/>
  <c r="J134" i="4"/>
  <c r="K133" i="4"/>
  <c r="K134" i="4"/>
  <c r="L133" i="4"/>
  <c r="L134" i="4"/>
  <c r="D134" i="4"/>
  <c r="E133" i="4"/>
  <c r="E134" i="4"/>
</calcChain>
</file>

<file path=xl/sharedStrings.xml><?xml version="1.0" encoding="utf-8"?>
<sst xmlns="http://schemas.openxmlformats.org/spreadsheetml/2006/main" count="256" uniqueCount="248">
  <si>
    <t>Strategic Area of Support</t>
  </si>
  <si>
    <t>Issue</t>
  </si>
  <si>
    <t>Outcome Indicators</t>
  </si>
  <si>
    <t>Evaluative Comments for the Score</t>
  </si>
  <si>
    <t>1. Capacity to conceptualize and formulate policies, legislations, strategies and programmes</t>
  </si>
  <si>
    <t>1. The protected area agenda is being effectively championed / driven forward</t>
  </si>
  <si>
    <t xml:space="preserve">There is essentially no protected area agenda; </t>
  </si>
  <si>
    <t>There are some persons or institutions actively pursuing a protected area agenda but they have little effect or influence;</t>
  </si>
  <si>
    <t>There are a number of protected area champions that drive the protected area agenda, but more is needed;</t>
  </si>
  <si>
    <t>2. There is a strong and clear legal mandate for the establishment and management of protected areas</t>
  </si>
  <si>
    <t>There is no legal framework for protected areas;</t>
  </si>
  <si>
    <t>There is a partial legal framework for protected areas but it has many inadequacies;</t>
  </si>
  <si>
    <t>There is a reasonable legal framework for protected areas but it has a few weaknesses and gaps;</t>
  </si>
  <si>
    <t>There is a strong and clear legal mandate for the establishment and management of protected areas</t>
  </si>
  <si>
    <t>3. There is an institution or institutions responsible for protected areas able to strategize and plan.</t>
  </si>
  <si>
    <t>Protected area institutions have no plans or strategies;</t>
  </si>
  <si>
    <t>Protected area institutions do have strategies and plans, but these are old and no longer up to date or were prepared in a totally top-down fashion;</t>
  </si>
  <si>
    <t>Protected area institutions have some sort of mechanism to update their strategies and plans, but this is irregular or is done in a largely top-down fashion without proper consultation;</t>
  </si>
  <si>
    <t>Protected area institutions have relevant, participatorially prepared, regularly updated strategies and plans</t>
  </si>
  <si>
    <t>2. Capacity to implement policies, legislation, strategies and programmes</t>
  </si>
  <si>
    <t>programmes</t>
  </si>
  <si>
    <t>4. There are adequate skills for protected area planning and management</t>
  </si>
  <si>
    <t>There is a general lack of planning and management skills;</t>
  </si>
  <si>
    <t>Some skills exist but in largely insufficient quantities to guarantee effective planning and management;</t>
  </si>
  <si>
    <t>Necessary skills for effective protected area management and planning do exist but are stretched and not easily available;</t>
  </si>
  <si>
    <t>Adequate quantities of the full range of skills necessary for effective protected area planning and management are easily available</t>
  </si>
  <si>
    <t>5. There are protected area systems</t>
  </si>
  <si>
    <t xml:space="preserve">No or very few protected area exist and they cover only a small portion of the habitats and ecosystems; </t>
  </si>
  <si>
    <t>Protected area system is patchy both in number and geographical coverage and has many gaps in terms of representativeness;</t>
  </si>
  <si>
    <t>Protected area system is covering a reasonably representative sample of the major habitats and ecosystems, but still presents some gaps and not all elements are of viable size;</t>
  </si>
  <si>
    <t>The protected areas includes viable representative examples of all the major habitats and ecosystems of appropriate geographical scale</t>
  </si>
  <si>
    <t>6. There is a fully transparent oversight authority (there are fully transparent oversight authorities) for the protected areas institutions</t>
  </si>
  <si>
    <t xml:space="preserve">There is no oversight at all of protected area institutions; </t>
  </si>
  <si>
    <t>There is some oversight, but only indirectly and in a non-transparent manner;</t>
  </si>
  <si>
    <t>There is a reasonable oversight mechanism in place providing for regular review but lacks in transparency (e.g. is not independent, or is internalized) ;</t>
  </si>
  <si>
    <t>There is a fully transparent oversight authority for the protected areas institutions</t>
  </si>
  <si>
    <t>7. Protected area institutions are effectively led</t>
  </si>
  <si>
    <t xml:space="preserve">Protected area institutions have a total lack of leadership; </t>
  </si>
  <si>
    <t>Protected area institutions exist but leadership is weak and provides little guidance;</t>
  </si>
  <si>
    <t>Some protected area institutions have reasonably strong leadership but there is still need for improvement;</t>
  </si>
  <si>
    <t>Protected area institutions are effectively led</t>
  </si>
  <si>
    <t>8. Protected areas have regularly updated, participatorially prepared, comprehensive management plans</t>
  </si>
  <si>
    <t>Protected areas have no management plans;</t>
  </si>
  <si>
    <t>Some protected areas have up-to-date management plans but they are typically not comprehensive and were not participatorially prepared;</t>
  </si>
  <si>
    <t>Most Protected Areas have management plans though some are old, not participatorially prepared or are less than comprehensive;</t>
  </si>
  <si>
    <t>Every protected area has a regularly updated, participatorially prepared, comprehensive management plan</t>
  </si>
  <si>
    <t>9. Human resources are well qualified and motivated</t>
  </si>
  <si>
    <t xml:space="preserve">Human resources are poorly qualified and unmotivated; </t>
  </si>
  <si>
    <t>Human resources qualification is spotty, with some well qualified, but many only poorly and in general unmotivated;</t>
  </si>
  <si>
    <t>HR in general reasonably qualified, but many lack in motivation, or those that are motivated are not sufficiently qualified;</t>
  </si>
  <si>
    <t>Human resources are well qualified and motivated.</t>
  </si>
  <si>
    <t>10. Management plans are implemented in a timely manner effectively achieving their objectives</t>
  </si>
  <si>
    <t xml:space="preserve">There is very little implementation of management plans; </t>
  </si>
  <si>
    <t>Management plans are poorly implemented and their objectives are rarely met;</t>
  </si>
  <si>
    <t>Management plans are usually implemented in a timely manner, though delays typically occur and some objectives are not met;</t>
  </si>
  <si>
    <t>Management plans are implemented in a timely manner effectively achieving their objectives</t>
  </si>
  <si>
    <t>11. Protected area institutions are able to adequately mobilize sufficient quantity of funding, human and material resources to effectively implement their mandate</t>
  </si>
  <si>
    <t>Protected area institutions typically are severely underfunded and have no  capacity to mobilize sufficient resources;</t>
  </si>
  <si>
    <t>Protected area institutions have some funding and are able to mobilize some human and material resources but not enough to effectively implement their mandate;</t>
  </si>
  <si>
    <t>Protected area institutions have reasonable capacity to mobilize  funding or other resources but not always in sufficient quantities for fully effective implementation of their mandate;</t>
  </si>
  <si>
    <t>Protected area institutions are able to adequately mobilize sufficient quantity of funding, human and material resources to effectively implement their mandate</t>
  </si>
  <si>
    <t>12. Protected area institutions are effectively managed, efficiently deploying their human, financial and other resources to the best effect</t>
  </si>
  <si>
    <t>While the protected area institution exists it has no management;</t>
  </si>
  <si>
    <t>Institutional management is largely ineffective and does not deploy efficiently the resources at its disposal;</t>
  </si>
  <si>
    <t>The institution(s) is (are) reasonably managed, but not always in a fully effective manner and at times does not deploy its resources in the most efficient way;</t>
  </si>
  <si>
    <t>The protected area institution is effectively managed, efficiently deploying its human, financial and other resources to the best effect</t>
  </si>
  <si>
    <t>13. Protected area institutions are highly transparent, fully audited, and publicly accountable</t>
  </si>
  <si>
    <t>Protected area institutions totally untransparent, not being held accountable and not audited;</t>
  </si>
  <si>
    <t>Protected area institutions are not transparent but are occasionally audited without being held publicly accountable;</t>
  </si>
  <si>
    <t>Protected area institutions are regularly audited and there is a fair degree of public accountability but the system is not fully transparent;</t>
  </si>
  <si>
    <t>The Protected area institutions are highly transparent, fully audited, and publicly accountable</t>
  </si>
  <si>
    <t>14. There are legally designated protected area institutions with the authority to carry out their mandate</t>
  </si>
  <si>
    <t xml:space="preserve">There is no lead institution or agency with a clear mandate or responsibility for protected areas; </t>
  </si>
  <si>
    <t>There are one or more institutions or agencies dealing with protected areas but roles and responsibilities are unclear and there are gaps and overlaps in the arrangements;</t>
  </si>
  <si>
    <t>There are one or more institutions or agencies dealing with protected areas, the responsibilities of each are fairly clearly defined, but there are still some gaps and overlaps;</t>
  </si>
  <si>
    <t>Protected Area institutions have clear legal and institutional mandates and the necessary authority to carry this out</t>
  </si>
  <si>
    <t>15. Protected areas are effectively protected</t>
  </si>
  <si>
    <t xml:space="preserve">No enforcement of regulations is taking place; </t>
  </si>
  <si>
    <t>Some enforcement of regulations but largely ineffective and external threats remain active;</t>
  </si>
  <si>
    <t>Protected area regulations are regularly enforced but are not fully effective and external threats are reduced but not eliminated;</t>
  </si>
  <si>
    <t>Protected Area regulations are highly effectively enforced and all external threats are negated</t>
  </si>
  <si>
    <t>16. Individuals are able to advance and develop professionally</t>
  </si>
  <si>
    <t>No career tracks are developed and no training opportunities are provided;</t>
  </si>
  <si>
    <t>Career tracks are weak and training possibilities are few and not managed transparently;</t>
  </si>
  <si>
    <t>Clear career tracks developed and training available; HR management however has inadequate performance measurement system;</t>
  </si>
  <si>
    <t>Individuals are able to advance and develop professionally</t>
  </si>
  <si>
    <t>17. Individuals are appropriately skilled for their jobs</t>
  </si>
  <si>
    <t>Skills of individuals do not match job requirements;</t>
  </si>
  <si>
    <t>Individuals have some or poor skills for their jobs;</t>
  </si>
  <si>
    <t>Individuals are reasonably skilled but could further improve for optimum match with job requirement;</t>
  </si>
  <si>
    <t>Individuals are appropriately skilled for their jobs</t>
  </si>
  <si>
    <t>18. Individuals are highly motivated</t>
  </si>
  <si>
    <t>No motivation at all;</t>
  </si>
  <si>
    <t>Motivation uneven, some are but most are not;</t>
  </si>
  <si>
    <t>Many individuals are motivated but not all;</t>
  </si>
  <si>
    <t>Individuals are highly motivated</t>
  </si>
  <si>
    <t>19. There are appropriate systems of training, mentoring, and learning in place to maintain a continuous flow of new staff</t>
  </si>
  <si>
    <t xml:space="preserve">No mechanisms exist; </t>
  </si>
  <si>
    <t>Some mechanisms exist but unable to develop enough and unable to provide the full range of skills needed;</t>
  </si>
  <si>
    <t>Mechanisms generally exist to develop skilled professionals, but either not enough of them or unable to cover the full range of skills required;</t>
  </si>
  <si>
    <t>There are mechanisms for developing adequate numbers of the full range of highly skilled protected area professionals</t>
  </si>
  <si>
    <t>3. Capacity to engage and build consensus among all stakeholders</t>
  </si>
  <si>
    <t>20. Protected areas have the political commitment they require</t>
  </si>
  <si>
    <t>There is no political will at all, or worse, the prevailing political will runs counter to the interests of protected areas;</t>
  </si>
  <si>
    <t>Some political will exists, but is not strong enough to make a difference;</t>
  </si>
  <si>
    <t>Reasonable political will exists, but is not always strong enough to fully support protected areas;</t>
  </si>
  <si>
    <t>There are very high levels of political will to support protected areas</t>
  </si>
  <si>
    <t>21. Protected areas have the public support they require</t>
  </si>
  <si>
    <t>The public has little interest in protected areas and there is no significant lobby for protected areas;</t>
  </si>
  <si>
    <t>There is limited support for protected areas;</t>
  </si>
  <si>
    <t>There is general public support for protected areas and there are various lobby groups such as environmental NGO's strongly pushing them;</t>
  </si>
  <si>
    <t>There is tremendous public support in the country for protected areas</t>
  </si>
  <si>
    <t>22. Protected area institutions are mission oriented</t>
  </si>
  <si>
    <t xml:space="preserve">Institutional mission not defined; </t>
  </si>
  <si>
    <t>Institutional mission poorly defined and generally not known and internalized at all levels;</t>
  </si>
  <si>
    <t>Institutional mission well defined and internalized but not fully embraced;</t>
  </si>
  <si>
    <t>Institutional missions are fully internalized and embraced</t>
  </si>
  <si>
    <t>23. Protected area institutions can establish the partnerships needed to achieve their objectives</t>
  </si>
  <si>
    <t>Protected area institutions operate in isolation;</t>
  </si>
  <si>
    <t>Some partnerships in place but significant gaps and existing partnerships achieve little;</t>
  </si>
  <si>
    <t>Many partnerships in place with a wide range of agencies, NGOs etc, but there are some gaps, partnerships are not always effective and do not always enable efficient achievement of objectives;</t>
  </si>
  <si>
    <t>Protected area institutions establish effective partnerships with other agencies and institutions, including provincial and local governments, NGO's and the private sector to enable achievement of objectives in an efficient and effective manner</t>
  </si>
  <si>
    <t>24. Individuals carry appropriate values, integrity and attitudes</t>
  </si>
  <si>
    <t>Individuals carry negative attitude;</t>
  </si>
  <si>
    <t>Some individuals have notion of appropriate attitudes and display integrity, but most don't;</t>
  </si>
  <si>
    <t>Many individuals carry appropriate values and integrity, but not all;</t>
  </si>
  <si>
    <t>Individuals carry appropriate values, integrity and attitudes</t>
  </si>
  <si>
    <t>4. Capacity to mobilize information and knowledge</t>
  </si>
  <si>
    <t>25. Protected area institutions have the information they need to develop and monitor strategies and action plans for the management of the protected area system</t>
  </si>
  <si>
    <t xml:space="preserve">Information is virtually lacking; </t>
  </si>
  <si>
    <t>Some information exists, but is of poor quality, is of limited usefulness, or is very difficult to access;</t>
  </si>
  <si>
    <t>Much information is easily available and mostly of good quality, but there remain some gaps in quality, coverage and availability;</t>
  </si>
  <si>
    <t>Protected area institutions have the information they need to develop and monitor strategies and action plans for the management of the protected area system</t>
  </si>
  <si>
    <t>26. Protected area institutions have the information needed to do their work</t>
  </si>
  <si>
    <t>Information is virtually lacking;</t>
  </si>
  <si>
    <t>Some information exists, but is of poor quality and of limited usefulness and difficult to access;</t>
  </si>
  <si>
    <t>Much information is readily available, mostly of good quality, but there remain some gaps both in quality and quantity;</t>
  </si>
  <si>
    <t>Adequate quantities of high quality up to date information for protected area planning, management and monitoring is widely and easily available</t>
  </si>
  <si>
    <t>27. Individuals working with protected areas work effectively together as a team</t>
  </si>
  <si>
    <t xml:space="preserve">Individuals work in isolation and don't interact; </t>
  </si>
  <si>
    <t>Individuals interact in limited way and sometimes in teams but this is rarely effective and functional;</t>
  </si>
  <si>
    <t>Individuals interact regularly and form teams, but this is not always fully effective or functional;</t>
  </si>
  <si>
    <t>Individuals interact effectively and form functional teams</t>
  </si>
  <si>
    <t>5. Capacity to monitor, evaluate, report and learn</t>
  </si>
  <si>
    <t>28. Protected area policy is continually reviewed and updated</t>
  </si>
  <si>
    <t xml:space="preserve">There is no policy or it is old and not reviewed regularly; </t>
  </si>
  <si>
    <t>Policy is only reviewed at irregular intervals;</t>
  </si>
  <si>
    <t>Policy is reviewed regularly but not annually;</t>
  </si>
  <si>
    <t>National protected areas policy is reviewed annually</t>
  </si>
  <si>
    <t>29. Society monitors the state of protected areas</t>
  </si>
  <si>
    <t xml:space="preserve">There is no dialogue at all; </t>
  </si>
  <si>
    <t>There is some dialogue going on, but not in the wider public and restricted to specialized circles;</t>
  </si>
  <si>
    <t>There is a reasonably open public dialogue going on but certain issues remain taboo;</t>
  </si>
  <si>
    <t>There is an open and transparent public dialogue about the state of the protected areas</t>
  </si>
  <si>
    <t>30. Institutions are highly adaptive, responding effectively and immediately to change</t>
  </si>
  <si>
    <t xml:space="preserve">Institutions resist change; </t>
  </si>
  <si>
    <t>Institutions do change but only very slowly;</t>
  </si>
  <si>
    <t>Institutions tend to adapt in response to change but not always very effectively or with some delay;</t>
  </si>
  <si>
    <t>Institutions are highly adaptive, responding effectively and immediately to change</t>
  </si>
  <si>
    <t>31. Institutions have effective internal mechanisms for monitoring, evaluation, reporting and learning</t>
  </si>
  <si>
    <t xml:space="preserve">There are no mechanisms for monitoring, evaluation, reporting or learning; </t>
  </si>
  <si>
    <t>There are some mechanisms for monitoring, evaluation, reporting and learning but they are limited and weak;</t>
  </si>
  <si>
    <t>Reasonable mechanisms for monitoring, evaluation, reporting and learning are in place but are not as strong or comprehensive as they could be;</t>
  </si>
  <si>
    <t>Institutions have effective internal mechanisms for monitoring, evaluation, reporting and learning</t>
  </si>
  <si>
    <t>32. Individuals are adaptive and continue to learn</t>
  </si>
  <si>
    <t xml:space="preserve">There is no measurement of performance or adaptive feedback; </t>
  </si>
  <si>
    <t>Performance is irregularly and poorly measured and there is little use of feedback;</t>
  </si>
  <si>
    <t xml:space="preserve">There is significant measurement of performance and some feedback but this is not as thorough or comprehensive as it might be; </t>
  </si>
  <si>
    <t>Performance is effectively measured and adaptive feedback utilized</t>
  </si>
  <si>
    <t xml:space="preserve">TOTAL SCORE </t>
  </si>
  <si>
    <t>NWCD</t>
  </si>
  <si>
    <t>Kachin</t>
  </si>
  <si>
    <t>Sagaing</t>
  </si>
  <si>
    <t>Average Score</t>
  </si>
  <si>
    <t>Score</t>
  </si>
  <si>
    <t>Score by Directors</t>
  </si>
  <si>
    <t xml:space="preserve">The existing capacity for planning and management is weak and insufficient. Strengthening capacity is necessary for effective planning and management.  Analyzing the gaps in tools and skills necessary for PA management will be a first step towards enhancing capacity.  </t>
  </si>
  <si>
    <t>There is a strong need to build capacity of human resources with sufficient qualification to effectively manage protected areas. It is also necessary to develop mechanisms to motivate individual staff. Although HR in NWCD’s Director Office is general reasonably qualified, but many staff who implement all conservation activities in the ground are not sufficiently qualified and limitedly motivated.</t>
  </si>
  <si>
    <t>Institutional capacity to respond effectively and immediately to change is limited.</t>
  </si>
  <si>
    <t>There are no mechanisms in place for reviewing and updating protected area policy.</t>
  </si>
  <si>
    <t>Planning and Statistics</t>
  </si>
  <si>
    <t>Target Score</t>
  </si>
  <si>
    <t>PERCENTAGE</t>
  </si>
  <si>
    <t xml:space="preserve"> </t>
  </si>
  <si>
    <t>Annex 2: Capacity Development Scorecard: Combined (NWCD, Kachin State, Sagaing Region and Planning &amp; Statistics Division)</t>
  </si>
  <si>
    <t>There is some oversight but it is unclear if there is regular review. "There is a reasonable oversight mechanism by Nature and Wildlife Conservation Division (NWCD) in place providing for regular review but NWCD has solely responsible for monitoring of all PAs and also taking responsibility for other activities of Forest Department. Therefore the transparency is not weak and limited.</t>
  </si>
  <si>
    <t>Training and Research Development Division</t>
  </si>
  <si>
    <t>​The government promulgated “The Protection of Wildlife and Protected Area Law” in 1994. There is “Nature and Wildlife Conservation Division” head by a Director which implements the policy and laws of PA under Forest Department. Although the long-term target of the government for PA establishment is 10% of total land area, there are only 5.62% declared PA and 1.19% proposed PA up to 2013. Therefore, we need more protected area champions that drive the protected area agenda. There is a strong need to inject cutting edge and state of the art tools and strategies for protected area policies, strategies and programmes. The Protected Area agenda is considered as necessary but it is not prioritized in comparison with other agendas.</t>
  </si>
  <si>
    <t>Although biodiversity and protected areas are protected by “The Protection of Wildlife and Protected Area Law (1994)” and “The Protection of Wildlife and Protected Area Rules (2002)”, there are still gaps and the law and rules are sometimes not compatible with current situations. Therefore, the laws and rules should be revised and updated. Specifically, protected area laws and regulations need to be reviewed in the light of the new Land Laws. There are clear legal provisions for establishment and management of protected areas in the  Protection of Wildlife and Protected Area Law, Rules and departmental instructions. However, there are also gaps for consultation with multistakeholders.</t>
  </si>
  <si>
    <t>NWCD is the institution responsible for protected area management, but there are no mechanisms to regularly update strategies and plans in a consultative manner. Updating strategies and plans through consultations may be limited due to financial and human resource constraints.</t>
  </si>
  <si>
    <t xml:space="preserve">Some ecoregions are under-represented in the existing protected area system (see Annex 1 for PA Gap Analysis). Not all elements are of viable size or in good condition (e.g Pidaung?) </t>
  </si>
  <si>
    <t xml:space="preserve">Leadership of protected area institutions exists but there is a need and opportunity  to strengthen the capacity through leadership training/capacity building programs. Although some PA institutions have reasonably strong leadership but there is still a need for improvement for remote PAs. Improvement of each protected area should be considered case by case. Some PAs have received support from INGOs and some have not.
</t>
  </si>
  <si>
    <t xml:space="preserve">Most existing management plans of protected area have not been regularly updated and not necessarily been matched by annual budget allocations. There are no mechanisms in place to regularly update the protected area management plans. It is unclear if the management plans are comprehensive. </t>
  </si>
  <si>
    <t>Management plans are poorly implemented and their objectives are rarely met due to technical and financial capacity constraints.  In each PA, annual work plans have been implemented, however some conservation activities are still weak due to limited human resources, budgets and technology. There are also low levels of cooperation from local people for effective implementation of management plans. As management plans have not been matched with annual budget allocations, it has been difficult to implement them in a timely manner.</t>
  </si>
  <si>
    <t>Financial resources for protected area institutions are limited and hence they are unable to mobilize human and material resources for effective protected area management. Protected area institutions have some difficulties to effectively implement their mandate due to not only limited funding but also complicated and long process of departmental procedures and inefficient internal correspondence. Also, cooperation with other relevant institutions and NGOs is needed in order to have sufficient funding and human resources. Bilateral and Multilateral support is needed.</t>
  </si>
  <si>
    <t>The PA institution is reasonably managed, but not always in a fully effective manner and resource allocation may not be fully effective due to limitations of budget, human resources and technology.</t>
  </si>
  <si>
    <t>Following government policies, law, regulations, departmental instructions, protected area institutions have been transparent, fully audited and publicly accountable. However, raising awareness of the general public and transparency are still weak and need to be strengthened. Although PA institutions are regularly audited, the results are not publicized.</t>
  </si>
  <si>
    <t xml:space="preserve">All protected areas have been established in accordance with government policies and laws and NWCD is authorized to carry out its mandate. Having said that, there are many government agencies related to protected areas and sometimes there are overlapping areas and responsibilities due to weak geographic information and laws. Mostly, conservation law cannot compete with laws and policies of other ministries (For example, MOECAF vs Ministry of Mines). There is limited collaboration between relevant departments. </t>
  </si>
  <si>
    <t>Some protected areas are effectively protected, but for the remaining protected areas there is still a need to achieve effective protection. Protected area regulations are regularly enforced but the dependency of local communities on the PAs has not effectively been reduced. Livelihood enhancement and awareness raising for local communities needs to be intensified.</t>
  </si>
  <si>
    <t>Especially staff who are working in remote PAs have very limited opportunities for training and capacity building. It is extremely difficult to manage a PA which is very large and has security and accessibility issues. A system for indivdual dvancement and professional development should be well developed.</t>
  </si>
  <si>
    <t xml:space="preserve">Some people have been trained while others still need to develop their skills. Overall, individuals are reasonably skilled but there is still a need to build capacity by providing advanced training courses. On the other hand, the assignment of the right people in the right places is extremely important to have productive outputs and results. </t>
  </si>
  <si>
    <t>Motivation arrangements are still needed. To keep motivation of staff even, carrot and stick system should be applied. The performance of all staff should be assessed and filed systematically. Highly performed staff should be awarded and poorly performed ones should be punished.</t>
  </si>
  <si>
    <t>There are mechanisms in the Forest Department to build the capacity of existing and new staff through training in country and abroad. However, those mechanisms are still needed to improve. Some capacity building mechanisms in the department exist but it depends on individual staff to improve their skills and their career prospects associated with their initiative and personality. It is also necessary to receive support from relevant department and INGOs and LNGOs in capacity building.</t>
  </si>
  <si>
    <t>There are high levels of political will to support protected areas. If there is enough financial and technical support from outside organizations and donors, the protected area agenda can be elevated.</t>
  </si>
  <si>
    <t>Generally, awareness within the general public on PAs is still low; the subset of the general public who do have awareness have supported PA activities. Public participation in protected area management should be promoted through public consultation.</t>
  </si>
  <si>
    <t>The institutional mission is well defined and internalized but there is limited embracing and practicing.</t>
  </si>
  <si>
    <t>There are many partnerships in place with a wide range of agencies, INGOs and LNGOs etc, for management and development of PAs by setting short term and long-term targets and objectives but there are some gaps, partnerships are not always effective and do not always enable efficient achievement of objectives.</t>
  </si>
  <si>
    <t>Some individuals have shown appropriate dedication, attitudes and display integrity. As some relevant department heads and managers have limited managerial and technical capacity for PAs, some of them do not carry appropriate values and integrity. However, there are positive attitudes and loyalty to institutions.</t>
  </si>
  <si>
    <t>Although some information exists for developing of strategies and plans for PAs, their quality is poor, usefulness is limited and accessibility is very difficult. To manage and monitor PAs, human resources, funds and technology are needed. Systematic database management is necessary to have useful and accessible quality information.</t>
  </si>
  <si>
    <t>Due to limitations of technology and funds, there are still some gaps both in quality and quantity of available information to manage protected areas effectively.</t>
  </si>
  <si>
    <t>Individuals interact and work effectively as a team to a large extent, although there is room for some improvement.</t>
  </si>
  <si>
    <t>There is some dialogue ongoing between relevant departments, NGOs and local authorities and education and awareness raising activities for local communities, but there is no wider public consultation.</t>
  </si>
  <si>
    <t xml:space="preserve">There are reasonable mechanisms for monitoring, evaluation, reporting and learning but they are not as strong or comprehensive as they could be due to technical limitations and resource constraints.  </t>
  </si>
  <si>
    <t>Individual performance reviews are irregular and not good enough to meet the objectives of the national level strategy.</t>
  </si>
  <si>
    <t xml:space="preserve">Planning and Statistics Division </t>
  </si>
  <si>
    <t>Most respondents have positive scores on strong and clear legal mandate for establishment and management of PA. Currently, as both parliaments approved new Biodiversity and Conservation of Protected Areas Law and President Office is going to sign it soon, responses in 2017 are more positive. However, more detailed rules, departmental instructions and Standard Operating Procedures still need to be developed.</t>
  </si>
  <si>
    <t>There is no clear successional mechanism for Park Warden position which is important for PA planning and management. As there has been significant gap for filling competent Park Wardens, it needs further improvement to have adequate skilld for PA planning and management.</t>
  </si>
  <si>
    <t>Most respondents have over positive views on PA system. Actually, some ecosystems are still unrepresentative although some new PAs have been established. As the areas of some newly established PAs are very small, their sizes are not viable for long term conservation.</t>
  </si>
  <si>
    <t>NWCD is the oversight authority for most 21 PAs out of 40 gazetted PAs. The remaining PAs have been managed by conventional Township Forest Department. Park Wardens also receveie instructions from State/Regional Forest Department and State/Regional government. Therefore the oversight authority is sometimes indirect and not very transparent.</t>
  </si>
  <si>
    <t>NWCD is managing 21 PAs through their Park Wardens. The competency of Park Wardens vary from one to one. While some Park Warden are competent and dedicated, some are incompetent. Leadership of PA institution is still need to improve.</t>
  </si>
  <si>
    <t>Management plan of Lampi Marine NP was approved by MONREC. Four management plans of Alaungdaw Kathapa NP, Natmataung NP, Indawgyi WS and Meinmahla Kyun WS are under review by MONREC to be approved. In addition, management plans of Hkakaborazi NP, Hponkanrazi WS, Htamanthi WS, Popa Mountaing Park and Shwesettaw WS are in the process of updating or developing processes. The participation of stakeholders including communities varied from one to one maangement plan</t>
  </si>
  <si>
    <t>It is not clear why NWCD give lower score in 2017 than 2013. It may be indicator of poor implementation of existing management plans. In GEF project pilot sites, annual work plans have been adjusted as management actions of intended management plans.</t>
  </si>
  <si>
    <t>Government allocated budget for management of PAs is  very limited and most PAs are understaffed. Although some PAs have received financial supports from NGOs, sustainable financing needs to be improved. Under GEF project, a conservation trust fund has been initiated as a part of PA sustainable financing mechanism in collaboration between Forest Department and WCS. However, this effort will take significant time to see concrete impacts on sustainable financing for PA management.</t>
  </si>
  <si>
    <t>Along with other governmental organizations, the PA institution has been accountable and audited at the acceptable level. Being a part of government body, its accountability, transparency and accessibility by general public will depend on the overall government policies.</t>
  </si>
  <si>
    <t>Effective management of PA institution of Myanmar veries case by case as its financial and human resources have been limited. Overall management effectiveness is getting better over time.</t>
  </si>
  <si>
    <t>in the framework of Wildlife Protection Act (1936) and the Protection of Wildlife and Conservation of Natural Areas Law (1994), all PAs have been established and managed. Forest Department of MONREC authorized NWCD as the legally designated institution for PA management by providing clear mandates and responsibilities. However, NWCD can only manage 21 PAs out of 40 gazetted PAs. The rest of PAs have been maanged by conventional township Forest Department. Newly established PAs by State/Regional governments such as Inkhaingbum WS in Kachin State have been monitored by each State/Regional governments.</t>
  </si>
  <si>
    <t>Effective protection for PAs depends on both good law enforcement inside PAs and reduction of external demands on natural resources extracted from the PAs. The effectiveness of law enforcement in PAs has varied based on their available resources. At the same time, coordination between relevant government departemnts has varied to reduce external demands on natural resources.</t>
  </si>
  <si>
    <t>Along with the government opening to global comunties, opportunities for training and individual professional development for PA staff have been significantly increased. Young and educated NWCD staff have received opportunities for master degrees, diplomas and certificates cources.</t>
  </si>
  <si>
    <t>Motivation of PA staff is highly correlated with government salary, HR policy and practices. Motivation varies individuals to individuals.</t>
  </si>
  <si>
    <t xml:space="preserve">Most of PA staff have received a variety of training. However, training program was not systematically designed. </t>
  </si>
  <si>
    <t>Under GEF project, NWCD certified Wildlife Management Basic Training, biodiversity coservation modules for two-year diploma course for Myanmar Forest School and biodiversity conservation curriculum development for University of Forestry and Environmental Science will enhance the skills of PA staff.</t>
  </si>
  <si>
    <t>Ad-hoc political support is high however there has been no continuous political support for PA management and protection.</t>
  </si>
  <si>
    <t>There was top-down consultation process in PA management procedure to provide rights and privileges for communities, they were not satisfied with the PA establishment process. There was limited space for recognition of customary land tenure in the previous laws. However, community managed PA is included in the new law, it is expected to receive more public supports for new PA establishment.</t>
  </si>
  <si>
    <t>No significant changes from 2013</t>
  </si>
  <si>
    <t>The score of 2017 has not been changed. However, building the partnership of the PA institution has been increased</t>
  </si>
  <si>
    <t xml:space="preserve">Some individuals staff of NWCD carry appropriate value, integrity and attitudes. As enabling environemnt is still limited, there is not many motivations for individuals to maintain values, integrity and attitudes.  </t>
  </si>
  <si>
    <t xml:space="preserve">It is fair to state that there is appropriate level of inforamtion for national plan and strategies. However, PA level detailed inforamtion varies from one to on depending on available technical assistance from NGOs and other academic and research organizations. </t>
  </si>
  <si>
    <t>There are still inforamtion gaps and the quality varies from PA to PA for the institution.</t>
  </si>
  <si>
    <t>There is good team work though it needs to be improved</t>
  </si>
  <si>
    <t>The Protection of Wildlife and Conservation of Natural Areas Law (1994) was revised and new Bioviversity and Conservation of Protected Areas Law will soon be promulgated. NWCD is preparing to develop Rules as soon as the new Law is signed and approved.</t>
  </si>
  <si>
    <t>There has been mimited space for community and pubic to be consulted for PA establishment and management. It is expected to improve once new wildlife law is signed and relevant rules, Standard Operating Procedure and instructions are developed.</t>
  </si>
  <si>
    <t>As being government organization, the institution has not been very ready to adapt for all changes. However, it made significant changes compare to other government organizations.</t>
  </si>
  <si>
    <t>There is reasonable mechanism for monitoring, evaluation and learning. However, they are still limited due to resource limitations.</t>
  </si>
  <si>
    <t>Individual performance has been assessed based on the departmental needs not a regular basic. Therefore, individual adaptation is limited.</t>
  </si>
  <si>
    <t>Protected areas have been raised as the important agenda in most national plans and strategies. However, concrete process and continuous supports are still weak to make PA agenda important.</t>
  </si>
  <si>
    <t>Being the responsible institution for PA management, NWCD has mostly used INGOs and UN agencies to update their strategies and plans. For example, NWCD requested IUCN to update NBSAP (2015-2020), WCS to develop Myanmar Elephant Conservation Action Plan (2018-2027) and WWF to update Myanmar Tiger Action Plan. Although NWCD has limitations on human and financial resources, it has guided organizations to meet country's needs for updating strategies and plans.</t>
  </si>
  <si>
    <t>Evaluative Comments for 2017</t>
  </si>
  <si>
    <t>adequate quantities of the full range of skills necessary for effective protected area planning and management are easily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</si>
</sst>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4"/>
      <color rgb="FF000000"/>
      <name val="Calibri"/>
      <family val="2"/>
    </font>
    <font>
      <b/>
      <sz val="14"/>
      <color rgb="FFFF0000"/>
      <name val="Calibri"/>
      <family val="2"/>
    </font>
    <font>
      <sz val="14"/>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1"/>
      <color theme="1"/>
      <name val="Calibri"/>
      <family val="2"/>
    </font>
    <font>
      <b/>
      <sz val="11"/>
      <color rgb="FF000000"/>
      <name val="Calibri"/>
      <family val="2"/>
    </font>
    <font>
      <sz val="11"/>
      <color rgb="FF000000"/>
      <name val="Calibri"/>
      <family val="2"/>
    </font>
    <font>
      <b/>
      <i/>
      <sz val="11"/>
      <color rgb="FF000000"/>
      <name val="Calibri"/>
      <family val="2"/>
    </font>
    <font>
      <sz val="11"/>
      <color theme="1"/>
      <name val="Calibri"/>
      <family val="2"/>
    </font>
    <font>
      <u/>
      <sz val="11"/>
      <color theme="10"/>
      <name val="Calibri"/>
      <family val="2"/>
      <scheme val="minor"/>
    </font>
    <font>
      <u/>
      <sz val="11"/>
      <color theme="11"/>
      <name val="Calibri"/>
      <family val="2"/>
      <scheme val="minor"/>
    </font>
    <font>
      <sz val="11"/>
      <name val="Calibri"/>
      <family val="2"/>
    </font>
    <font>
      <sz val="14"/>
      <name val="Calibri"/>
      <family val="2"/>
    </font>
    <font>
      <b/>
      <sz val="11"/>
      <color rgb="FF000000"/>
      <name val="Arial"/>
      <family val="2"/>
    </font>
    <font>
      <b/>
      <sz val="14"/>
      <color theme="1"/>
      <name val="Calibri"/>
      <family val="2"/>
    </font>
    <font>
      <b/>
      <sz val="11"/>
      <color theme="0"/>
      <name val="Calibri"/>
      <family val="2"/>
      <scheme val="minor"/>
    </font>
    <font>
      <b/>
      <sz val="11"/>
      <name val="Calibri"/>
      <family val="2"/>
    </font>
    <font>
      <b/>
      <sz val="11"/>
      <name val="Arial"/>
      <family val="2"/>
    </font>
    <font>
      <sz val="14"/>
      <color rgb="FF0000FF"/>
      <name val="Calibri"/>
      <family val="2"/>
      <scheme val="minor"/>
    </font>
    <font>
      <sz val="11"/>
      <color rgb="FF0000FF"/>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26">
    <xf numFmtId="0" fontId="0" fillId="0" borderId="0"/>
    <xf numFmtId="9" fontId="4"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99">
    <xf numFmtId="0" fontId="0" fillId="0" borderId="0" xfId="0"/>
    <xf numFmtId="0" fontId="3" fillId="0" borderId="0" xfId="0" applyFont="1"/>
    <xf numFmtId="0" fontId="0" fillId="0" borderId="0" xfId="0" applyFont="1"/>
    <xf numFmtId="0" fontId="0" fillId="0" borderId="1" xfId="0" applyFont="1" applyBorder="1" applyAlignment="1">
      <alignment vertical="top" wrapText="1"/>
    </xf>
    <xf numFmtId="0" fontId="9" fillId="0" borderId="1" xfId="0" applyFont="1" applyBorder="1" applyAlignment="1">
      <alignment vertical="top" wrapText="1"/>
    </xf>
    <xf numFmtId="0" fontId="9" fillId="0" borderId="1" xfId="0" applyFont="1" applyBorder="1" applyAlignment="1">
      <alignment horizontal="center" wrapText="1"/>
    </xf>
    <xf numFmtId="0" fontId="0" fillId="0" borderId="0" xfId="0" applyFont="1" applyBorder="1"/>
    <xf numFmtId="0" fontId="15" fillId="0" borderId="0" xfId="0" applyFont="1"/>
    <xf numFmtId="0" fontId="14" fillId="0" borderId="0" xfId="0" applyFont="1"/>
    <xf numFmtId="0" fontId="14" fillId="0" borderId="0" xfId="0" applyFont="1" applyBorder="1"/>
    <xf numFmtId="9" fontId="15" fillId="0" borderId="0" xfId="0" applyNumberFormat="1" applyFont="1" applyBorder="1"/>
    <xf numFmtId="9" fontId="3" fillId="0" borderId="0" xfId="0" applyNumberFormat="1" applyFont="1" applyBorder="1"/>
    <xf numFmtId="1" fontId="3" fillId="0" borderId="0" xfId="0" applyNumberFormat="1" applyFont="1" applyFill="1"/>
    <xf numFmtId="1" fontId="0" fillId="0" borderId="0" xfId="0" applyNumberFormat="1" applyFont="1" applyFill="1"/>
    <xf numFmtId="0" fontId="8" fillId="3" borderId="1" xfId="0" applyFont="1" applyFill="1" applyBorder="1" applyAlignment="1">
      <alignment horizontal="center" vertical="center" wrapText="1"/>
    </xf>
    <xf numFmtId="0" fontId="2" fillId="0" borderId="1" xfId="0" applyFont="1" applyBorder="1" applyAlignment="1">
      <alignment horizontal="center" wrapText="1"/>
    </xf>
    <xf numFmtId="9" fontId="2" fillId="0" borderId="1" xfId="1" applyNumberFormat="1" applyFont="1" applyBorder="1" applyAlignment="1">
      <alignment horizontal="center" wrapText="1"/>
    </xf>
    <xf numFmtId="0" fontId="17" fillId="0" borderId="0" xfId="0" applyFont="1"/>
    <xf numFmtId="0" fontId="18" fillId="0" borderId="0" xfId="0" applyFont="1" applyFill="1"/>
    <xf numFmtId="0" fontId="7" fillId="3"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0" fontId="19" fillId="3" borderId="2" xfId="0" applyFont="1" applyFill="1" applyBorder="1" applyAlignment="1">
      <alignment horizontal="center" vertical="center" wrapText="1"/>
    </xf>
    <xf numFmtId="0" fontId="6" fillId="3" borderId="5" xfId="0" applyFont="1" applyFill="1" applyBorder="1" applyAlignment="1">
      <alignment horizont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0" fillId="0" borderId="0" xfId="0" applyFont="1" applyFill="1"/>
    <xf numFmtId="0" fontId="14" fillId="0" borderId="0" xfId="0" applyFont="1" applyFill="1"/>
    <xf numFmtId="0" fontId="0" fillId="0" borderId="0" xfId="0" applyFill="1"/>
    <xf numFmtId="0" fontId="3" fillId="0" borderId="0" xfId="0" applyFont="1" applyFill="1"/>
    <xf numFmtId="0" fontId="21" fillId="0" borderId="0" xfId="0" applyFont="1" applyAlignment="1">
      <alignment wrapText="1"/>
    </xf>
    <xf numFmtId="0" fontId="22" fillId="0" borderId="0" xfId="0" applyFont="1" applyAlignment="1">
      <alignment wrapText="1"/>
    </xf>
    <xf numFmtId="0" fontId="23" fillId="3" borderId="0" xfId="0" applyFont="1" applyFill="1" applyAlignment="1">
      <alignment horizontal="center" wrapText="1"/>
    </xf>
    <xf numFmtId="0" fontId="22" fillId="3" borderId="0" xfId="0" applyFont="1" applyFill="1" applyAlignment="1">
      <alignment wrapText="1"/>
    </xf>
    <xf numFmtId="9" fontId="21" fillId="0" borderId="0" xfId="0" applyNumberFormat="1" applyFont="1" applyBorder="1" applyAlignment="1">
      <alignment wrapText="1"/>
    </xf>
    <xf numFmtId="0" fontId="22" fillId="0" borderId="0" xfId="0" applyFont="1" applyBorder="1" applyAlignment="1">
      <alignment wrapText="1"/>
    </xf>
    <xf numFmtId="0" fontId="22" fillId="0" borderId="0" xfId="0" applyFont="1" applyFill="1" applyAlignment="1">
      <alignment wrapText="1"/>
    </xf>
    <xf numFmtId="0" fontId="22" fillId="0" borderId="13" xfId="0" applyFont="1" applyBorder="1" applyAlignment="1">
      <alignment horizontal="left" vertical="top" wrapText="1"/>
    </xf>
    <xf numFmtId="0" fontId="20" fillId="4" borderId="2"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4" xfId="0"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4" xfId="0" applyNumberFormat="1" applyFont="1" applyFill="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3" borderId="1" xfId="0" applyFont="1" applyFill="1" applyBorder="1" applyAlignment="1">
      <alignment horizontal="center" wrapText="1"/>
    </xf>
    <xf numFmtId="0" fontId="9" fillId="0" borderId="1" xfId="0" applyFont="1" applyBorder="1" applyAlignment="1">
      <alignment vertical="top" wrapText="1"/>
    </xf>
    <xf numFmtId="0" fontId="8" fillId="0"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0" borderId="1" xfId="0" applyFont="1" applyBorder="1" applyAlignment="1">
      <alignment vertical="top" wrapText="1"/>
    </xf>
    <xf numFmtId="0" fontId="11" fillId="0" borderId="1" xfId="0" applyFont="1" applyBorder="1" applyAlignment="1">
      <alignment vertical="top" wrapText="1"/>
    </xf>
    <xf numFmtId="0" fontId="1" fillId="0" borderId="1" xfId="0" applyFont="1" applyBorder="1" applyAlignment="1">
      <alignment horizontal="center" vertical="top" wrapText="1"/>
    </xf>
    <xf numFmtId="9" fontId="1" fillId="0" borderId="1" xfId="0" applyNumberFormat="1" applyFont="1" applyBorder="1" applyAlignment="1">
      <alignment horizontal="center" vertical="top" wrapText="1"/>
    </xf>
    <xf numFmtId="0" fontId="14" fillId="0" borderId="5" xfId="0" applyFont="1" applyBorder="1" applyAlignment="1">
      <alignment vertical="top" wrapText="1"/>
    </xf>
    <xf numFmtId="0" fontId="14" fillId="0" borderId="1" xfId="0" applyFont="1" applyBorder="1" applyAlignment="1">
      <alignment horizontal="left" vertical="top" wrapText="1"/>
    </xf>
    <xf numFmtId="0" fontId="14" fillId="2" borderId="1" xfId="0" applyFont="1" applyFill="1" applyBorder="1" applyAlignment="1">
      <alignment horizontal="left" vertical="top" wrapText="1"/>
    </xf>
    <xf numFmtId="0" fontId="14" fillId="0" borderId="1" xfId="0" applyFont="1" applyBorder="1" applyAlignment="1">
      <alignment horizontal="left" vertical="top" wrapText="1" shrinkToFit="1"/>
    </xf>
    <xf numFmtId="0" fontId="14" fillId="0" borderId="8" xfId="0" applyFont="1" applyBorder="1" applyAlignment="1">
      <alignment horizontal="left" vertical="top" wrapText="1"/>
    </xf>
    <xf numFmtId="1" fontId="5" fillId="3" borderId="6" xfId="0" applyNumberFormat="1" applyFont="1" applyFill="1" applyBorder="1" applyAlignment="1">
      <alignment horizontal="center" vertical="center" wrapText="1"/>
    </xf>
    <xf numFmtId="1" fontId="5" fillId="3" borderId="7" xfId="0" applyNumberFormat="1" applyFont="1" applyFill="1" applyBorder="1" applyAlignment="1">
      <alignment horizontal="center" vertical="center" wrapText="1"/>
    </xf>
    <xf numFmtId="0" fontId="14" fillId="0" borderId="5" xfId="0" applyFont="1" applyFill="1" applyBorder="1" applyAlignment="1">
      <alignment vertical="top" wrapText="1"/>
    </xf>
    <xf numFmtId="0" fontId="9" fillId="0" borderId="1" xfId="0" applyFont="1" applyFill="1" applyBorder="1" applyAlignment="1">
      <alignmen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2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Percent" xfId="1" builtinId="5"/>
  </cellStyles>
  <dxfs count="0"/>
  <tableStyles count="0" defaultTableStyle="TableStyleMedium9" defaultPivotStyle="PivotStyleLight16"/>
  <colors>
    <mruColors>
      <color rgb="FF0000FF"/>
      <color rgb="FF00FF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69"/>
  <sheetViews>
    <sheetView tabSelected="1" topLeftCell="B2" zoomScaleNormal="100" zoomScalePageLayoutView="125" workbookViewId="0">
      <pane xSplit="3" ySplit="3" topLeftCell="E9" activePane="bottomRight" state="frozen"/>
      <selection activeCell="B2" sqref="B2"/>
      <selection pane="topRight" activeCell="E2" sqref="E2"/>
      <selection pane="bottomLeft" activeCell="B5" sqref="B5"/>
      <selection pane="bottomRight" activeCell="Q117" sqref="Q117:Q120"/>
    </sheetView>
  </sheetViews>
  <sheetFormatPr baseColWidth="10" defaultColWidth="8.83203125" defaultRowHeight="15" x14ac:dyDescent="0.2"/>
  <cols>
    <col min="1" max="1" width="28.5" style="2" customWidth="1"/>
    <col min="2" max="2" width="28" style="30" customWidth="1"/>
    <col min="3" max="3" width="37.6640625" style="30" customWidth="1"/>
    <col min="4" max="4" width="10.6640625" style="30" customWidth="1"/>
    <col min="5" max="10" width="7.6640625" style="30" customWidth="1"/>
    <col min="11" max="12" width="7.6640625" style="32" customWidth="1"/>
    <col min="13" max="14" width="7.6640625" style="18" customWidth="1"/>
    <col min="15" max="16" width="9.33203125" style="30" customWidth="1"/>
    <col min="17" max="17" width="10" style="13" customWidth="1"/>
    <col min="18" max="18" width="46.1640625" style="8" customWidth="1"/>
    <col min="19" max="19" width="45" style="35" customWidth="1"/>
    <col min="20" max="16384" width="8.83203125" style="2"/>
  </cols>
  <sheetData>
    <row r="1" spans="1:19" s="1" customFormat="1" ht="19" x14ac:dyDescent="0.25">
      <c r="A1" s="17" t="s">
        <v>184</v>
      </c>
      <c r="F1" s="33"/>
      <c r="G1" s="33"/>
      <c r="H1" s="33"/>
      <c r="I1" s="33"/>
      <c r="J1" s="33"/>
      <c r="K1" s="32"/>
      <c r="L1" s="32"/>
      <c r="M1" s="18"/>
      <c r="N1" s="18"/>
      <c r="O1" s="33"/>
      <c r="P1" s="33"/>
      <c r="Q1" s="12"/>
      <c r="R1" s="7"/>
      <c r="S1" s="34"/>
    </row>
    <row r="2" spans="1:19" ht="15" customHeight="1" x14ac:dyDescent="0.2">
      <c r="A2" s="78" t="s">
        <v>0</v>
      </c>
      <c r="B2" s="80" t="s">
        <v>1</v>
      </c>
      <c r="C2" s="80" t="s">
        <v>2</v>
      </c>
      <c r="D2" s="70" t="s">
        <v>174</v>
      </c>
      <c r="E2" s="47" t="s">
        <v>175</v>
      </c>
      <c r="F2" s="51"/>
      <c r="G2" s="51"/>
      <c r="H2" s="51"/>
      <c r="I2" s="51"/>
      <c r="J2" s="51"/>
      <c r="K2" s="51"/>
      <c r="L2" s="51"/>
      <c r="M2" s="51"/>
      <c r="N2" s="48"/>
      <c r="O2" s="52" t="s">
        <v>173</v>
      </c>
      <c r="P2" s="53"/>
      <c r="Q2" s="91" t="s">
        <v>181</v>
      </c>
      <c r="R2" s="75" t="s">
        <v>3</v>
      </c>
    </row>
    <row r="3" spans="1:19" ht="60" customHeight="1" x14ac:dyDescent="0.2">
      <c r="A3" s="79"/>
      <c r="B3" s="81"/>
      <c r="C3" s="81"/>
      <c r="D3" s="71"/>
      <c r="E3" s="47" t="s">
        <v>170</v>
      </c>
      <c r="F3" s="48"/>
      <c r="G3" s="47" t="s">
        <v>171</v>
      </c>
      <c r="H3" s="48"/>
      <c r="I3" s="47" t="s">
        <v>172</v>
      </c>
      <c r="J3" s="48"/>
      <c r="K3" s="47" t="s">
        <v>214</v>
      </c>
      <c r="L3" s="48"/>
      <c r="M3" s="49" t="s">
        <v>186</v>
      </c>
      <c r="N3" s="50"/>
      <c r="O3" s="54"/>
      <c r="P3" s="55"/>
      <c r="Q3" s="92"/>
      <c r="R3" s="75"/>
      <c r="S3" s="36" t="s">
        <v>246</v>
      </c>
    </row>
    <row r="4" spans="1:19" x14ac:dyDescent="0.2">
      <c r="A4" s="19"/>
      <c r="B4" s="20"/>
      <c r="C4" s="20"/>
      <c r="D4" s="21"/>
      <c r="E4" s="14">
        <v>2013</v>
      </c>
      <c r="F4" s="26">
        <v>2017</v>
      </c>
      <c r="G4" s="14">
        <v>2013</v>
      </c>
      <c r="H4" s="26">
        <v>2017</v>
      </c>
      <c r="I4" s="14">
        <v>2013</v>
      </c>
      <c r="J4" s="26">
        <v>2017</v>
      </c>
      <c r="K4" s="14">
        <v>2013</v>
      </c>
      <c r="L4" s="27">
        <v>2017</v>
      </c>
      <c r="M4" s="24">
        <v>2013</v>
      </c>
      <c r="N4" s="28">
        <v>2017</v>
      </c>
      <c r="O4" s="22">
        <v>2013</v>
      </c>
      <c r="P4" s="29">
        <v>2017</v>
      </c>
      <c r="Q4" s="23"/>
      <c r="R4" s="25"/>
      <c r="S4" s="37"/>
    </row>
    <row r="5" spans="1:19" ht="15" customHeight="1" x14ac:dyDescent="0.2">
      <c r="A5" s="76" t="s">
        <v>4</v>
      </c>
      <c r="B5" s="76" t="s">
        <v>5</v>
      </c>
      <c r="C5" s="4" t="s">
        <v>6</v>
      </c>
      <c r="D5" s="5">
        <v>0</v>
      </c>
      <c r="E5" s="77">
        <v>2</v>
      </c>
      <c r="F5" s="62">
        <v>2</v>
      </c>
      <c r="G5" s="77">
        <v>1</v>
      </c>
      <c r="H5" s="62">
        <v>1</v>
      </c>
      <c r="I5" s="65">
        <v>1</v>
      </c>
      <c r="J5" s="59">
        <v>2</v>
      </c>
      <c r="K5" s="66">
        <v>1</v>
      </c>
      <c r="L5" s="56">
        <v>2</v>
      </c>
      <c r="M5" s="67">
        <v>1</v>
      </c>
      <c r="N5" s="42">
        <v>2</v>
      </c>
      <c r="O5" s="46">
        <f>(E5+G5+I5+K5+M5)/5</f>
        <v>1.2</v>
      </c>
      <c r="P5" s="45">
        <f>(F5+H5+J5+L5+N5)/5</f>
        <v>1.8</v>
      </c>
      <c r="Q5" s="74">
        <v>2</v>
      </c>
      <c r="R5" s="86" t="s">
        <v>187</v>
      </c>
      <c r="S5" s="41" t="s">
        <v>244</v>
      </c>
    </row>
    <row r="6" spans="1:19" ht="48" x14ac:dyDescent="0.2">
      <c r="A6" s="76"/>
      <c r="B6" s="76"/>
      <c r="C6" s="4" t="s">
        <v>7</v>
      </c>
      <c r="D6" s="5">
        <v>1</v>
      </c>
      <c r="E6" s="77"/>
      <c r="F6" s="63"/>
      <c r="G6" s="77"/>
      <c r="H6" s="63"/>
      <c r="I6" s="65"/>
      <c r="J6" s="60"/>
      <c r="K6" s="66"/>
      <c r="L6" s="57"/>
      <c r="M6" s="68"/>
      <c r="N6" s="43"/>
      <c r="O6" s="46"/>
      <c r="P6" s="45"/>
      <c r="Q6" s="74"/>
      <c r="R6" s="86"/>
      <c r="S6" s="41"/>
    </row>
    <row r="7" spans="1:19" ht="45" customHeight="1" x14ac:dyDescent="0.2">
      <c r="A7" s="76"/>
      <c r="B7" s="76"/>
      <c r="C7" s="4" t="s">
        <v>8</v>
      </c>
      <c r="D7" s="5">
        <v>2</v>
      </c>
      <c r="E7" s="77"/>
      <c r="F7" s="63"/>
      <c r="G7" s="77"/>
      <c r="H7" s="63"/>
      <c r="I7" s="65"/>
      <c r="J7" s="60"/>
      <c r="K7" s="66"/>
      <c r="L7" s="57"/>
      <c r="M7" s="68"/>
      <c r="N7" s="43"/>
      <c r="O7" s="46"/>
      <c r="P7" s="45"/>
      <c r="Q7" s="74"/>
      <c r="R7" s="86"/>
      <c r="S7" s="41"/>
    </row>
    <row r="8" spans="1:19" ht="97.5" customHeight="1" x14ac:dyDescent="0.2">
      <c r="A8" s="76"/>
      <c r="B8" s="76"/>
      <c r="C8" s="4" t="s">
        <v>247</v>
      </c>
      <c r="D8" s="5">
        <v>3</v>
      </c>
      <c r="E8" s="77"/>
      <c r="F8" s="64"/>
      <c r="G8" s="77"/>
      <c r="H8" s="64"/>
      <c r="I8" s="65"/>
      <c r="J8" s="61"/>
      <c r="K8" s="66"/>
      <c r="L8" s="58"/>
      <c r="M8" s="69"/>
      <c r="N8" s="44"/>
      <c r="O8" s="46"/>
      <c r="P8" s="45"/>
      <c r="Q8" s="74"/>
      <c r="R8" s="86"/>
      <c r="S8" s="41"/>
    </row>
    <row r="9" spans="1:19" ht="30" customHeight="1" x14ac:dyDescent="0.2">
      <c r="A9" s="76"/>
      <c r="B9" s="76" t="s">
        <v>9</v>
      </c>
      <c r="C9" s="4" t="s">
        <v>10</v>
      </c>
      <c r="D9" s="5">
        <v>0</v>
      </c>
      <c r="E9" s="77">
        <v>2</v>
      </c>
      <c r="F9" s="62">
        <v>2</v>
      </c>
      <c r="G9" s="77">
        <v>2</v>
      </c>
      <c r="H9" s="62">
        <v>2</v>
      </c>
      <c r="I9" s="65">
        <v>2</v>
      </c>
      <c r="J9" s="59">
        <v>2</v>
      </c>
      <c r="K9" s="66">
        <v>3</v>
      </c>
      <c r="L9" s="56">
        <v>3</v>
      </c>
      <c r="M9" s="67">
        <v>2</v>
      </c>
      <c r="N9" s="42">
        <v>3</v>
      </c>
      <c r="O9" s="46">
        <f t="shared" ref="O9" si="0">(E9+G9+I9+K9+M9)/5</f>
        <v>2.2000000000000002</v>
      </c>
      <c r="P9" s="45">
        <f>(F9+H9+J9+L9+N9)/5</f>
        <v>2.4</v>
      </c>
      <c r="Q9" s="74">
        <v>2</v>
      </c>
      <c r="R9" s="86" t="s">
        <v>188</v>
      </c>
      <c r="S9" s="41" t="s">
        <v>215</v>
      </c>
    </row>
    <row r="10" spans="1:19" ht="32" x14ac:dyDescent="0.2">
      <c r="A10" s="76"/>
      <c r="B10" s="76"/>
      <c r="C10" s="4" t="s">
        <v>11</v>
      </c>
      <c r="D10" s="5">
        <v>1</v>
      </c>
      <c r="E10" s="77"/>
      <c r="F10" s="63"/>
      <c r="G10" s="77"/>
      <c r="H10" s="63"/>
      <c r="I10" s="65"/>
      <c r="J10" s="60"/>
      <c r="K10" s="66"/>
      <c r="L10" s="57"/>
      <c r="M10" s="68"/>
      <c r="N10" s="43"/>
      <c r="O10" s="46"/>
      <c r="P10" s="45"/>
      <c r="Q10" s="74"/>
      <c r="R10" s="86"/>
      <c r="S10" s="41"/>
    </row>
    <row r="11" spans="1:19" ht="30" customHeight="1" x14ac:dyDescent="0.2">
      <c r="A11" s="76"/>
      <c r="B11" s="76"/>
      <c r="C11" s="4" t="s">
        <v>12</v>
      </c>
      <c r="D11" s="5">
        <v>2</v>
      </c>
      <c r="E11" s="77"/>
      <c r="F11" s="63"/>
      <c r="G11" s="77"/>
      <c r="H11" s="63"/>
      <c r="I11" s="65"/>
      <c r="J11" s="60"/>
      <c r="K11" s="66"/>
      <c r="L11" s="57"/>
      <c r="M11" s="68"/>
      <c r="N11" s="43"/>
      <c r="O11" s="46"/>
      <c r="P11" s="45"/>
      <c r="Q11" s="74"/>
      <c r="R11" s="86"/>
      <c r="S11" s="41"/>
    </row>
    <row r="12" spans="1:19" ht="77.25" customHeight="1" x14ac:dyDescent="0.2">
      <c r="A12" s="76"/>
      <c r="B12" s="76"/>
      <c r="C12" s="4" t="s">
        <v>13</v>
      </c>
      <c r="D12" s="5">
        <v>3</v>
      </c>
      <c r="E12" s="77"/>
      <c r="F12" s="64"/>
      <c r="G12" s="77"/>
      <c r="H12" s="64"/>
      <c r="I12" s="65"/>
      <c r="J12" s="61"/>
      <c r="K12" s="66"/>
      <c r="L12" s="58"/>
      <c r="M12" s="69"/>
      <c r="N12" s="44"/>
      <c r="O12" s="46"/>
      <c r="P12" s="45"/>
      <c r="Q12" s="74"/>
      <c r="R12" s="86"/>
      <c r="S12" s="41"/>
    </row>
    <row r="13" spans="1:19" ht="32" x14ac:dyDescent="0.2">
      <c r="A13" s="76"/>
      <c r="B13" s="76" t="s">
        <v>14</v>
      </c>
      <c r="C13" s="4" t="s">
        <v>15</v>
      </c>
      <c r="D13" s="5">
        <v>0</v>
      </c>
      <c r="E13" s="77">
        <v>3</v>
      </c>
      <c r="F13" s="62">
        <v>3</v>
      </c>
      <c r="G13" s="77">
        <v>2</v>
      </c>
      <c r="H13" s="62">
        <v>2</v>
      </c>
      <c r="I13" s="65">
        <v>2</v>
      </c>
      <c r="J13" s="59">
        <v>3</v>
      </c>
      <c r="K13" s="66">
        <v>3</v>
      </c>
      <c r="L13" s="56">
        <v>3</v>
      </c>
      <c r="M13" s="67">
        <v>2</v>
      </c>
      <c r="N13" s="42">
        <v>2</v>
      </c>
      <c r="O13" s="46">
        <f t="shared" ref="O13" si="1">(E13+G13+I13+K13+M13)/5</f>
        <v>2.4</v>
      </c>
      <c r="P13" s="45">
        <f>(F13+H13+J13+L13+N13)/5</f>
        <v>2.6</v>
      </c>
      <c r="Q13" s="74">
        <v>2</v>
      </c>
      <c r="R13" s="86" t="s">
        <v>189</v>
      </c>
      <c r="S13" s="41" t="s">
        <v>245</v>
      </c>
    </row>
    <row r="14" spans="1:19" ht="45" customHeight="1" x14ac:dyDescent="0.2">
      <c r="A14" s="76"/>
      <c r="B14" s="76"/>
      <c r="C14" s="4" t="s">
        <v>16</v>
      </c>
      <c r="D14" s="5">
        <v>1</v>
      </c>
      <c r="E14" s="77"/>
      <c r="F14" s="63"/>
      <c r="G14" s="77"/>
      <c r="H14" s="63"/>
      <c r="I14" s="65"/>
      <c r="J14" s="60"/>
      <c r="K14" s="66"/>
      <c r="L14" s="57"/>
      <c r="M14" s="68"/>
      <c r="N14" s="43"/>
      <c r="O14" s="46"/>
      <c r="P14" s="45"/>
      <c r="Q14" s="74"/>
      <c r="R14" s="86"/>
      <c r="S14" s="41"/>
    </row>
    <row r="15" spans="1:19" ht="84" customHeight="1" x14ac:dyDescent="0.2">
      <c r="A15" s="76"/>
      <c r="B15" s="76"/>
      <c r="C15" s="4" t="s">
        <v>17</v>
      </c>
      <c r="D15" s="5">
        <v>2</v>
      </c>
      <c r="E15" s="77"/>
      <c r="F15" s="63"/>
      <c r="G15" s="77"/>
      <c r="H15" s="63"/>
      <c r="I15" s="65"/>
      <c r="J15" s="60"/>
      <c r="K15" s="66"/>
      <c r="L15" s="57"/>
      <c r="M15" s="68"/>
      <c r="N15" s="43"/>
      <c r="O15" s="46"/>
      <c r="P15" s="45"/>
      <c r="Q15" s="74"/>
      <c r="R15" s="86"/>
      <c r="S15" s="41"/>
    </row>
    <row r="16" spans="1:19" ht="48" x14ac:dyDescent="0.2">
      <c r="A16" s="76"/>
      <c r="B16" s="76"/>
      <c r="C16" s="4" t="s">
        <v>18</v>
      </c>
      <c r="D16" s="5">
        <v>3</v>
      </c>
      <c r="E16" s="77"/>
      <c r="F16" s="64"/>
      <c r="G16" s="77"/>
      <c r="H16" s="64"/>
      <c r="I16" s="65"/>
      <c r="J16" s="61"/>
      <c r="K16" s="66"/>
      <c r="L16" s="58"/>
      <c r="M16" s="69"/>
      <c r="N16" s="44"/>
      <c r="O16" s="46"/>
      <c r="P16" s="45"/>
      <c r="Q16" s="74"/>
      <c r="R16" s="86"/>
      <c r="S16" s="41"/>
    </row>
    <row r="17" spans="1:19" ht="35" customHeight="1" x14ac:dyDescent="0.2">
      <c r="A17" s="4" t="s">
        <v>19</v>
      </c>
      <c r="B17" s="76" t="s">
        <v>21</v>
      </c>
      <c r="C17" s="4" t="s">
        <v>22</v>
      </c>
      <c r="D17" s="5">
        <v>0</v>
      </c>
      <c r="E17" s="77">
        <v>1</v>
      </c>
      <c r="F17" s="62">
        <v>1</v>
      </c>
      <c r="G17" s="77">
        <v>1</v>
      </c>
      <c r="H17" s="62">
        <v>1</v>
      </c>
      <c r="I17" s="65">
        <v>1</v>
      </c>
      <c r="J17" s="59">
        <v>1</v>
      </c>
      <c r="K17" s="66">
        <v>1</v>
      </c>
      <c r="L17" s="56">
        <v>1</v>
      </c>
      <c r="M17" s="67">
        <v>1</v>
      </c>
      <c r="N17" s="42">
        <v>2</v>
      </c>
      <c r="O17" s="46">
        <f t="shared" ref="O17" si="2">(E17+G17+I17+K17+M17)/5</f>
        <v>1</v>
      </c>
      <c r="P17" s="45">
        <f>(F17+H17+J17+L17+N17)/5</f>
        <v>1.2</v>
      </c>
      <c r="Q17" s="74">
        <v>2</v>
      </c>
      <c r="R17" s="87" t="s">
        <v>176</v>
      </c>
      <c r="S17" s="41" t="s">
        <v>216</v>
      </c>
    </row>
    <row r="18" spans="1:19" ht="51" customHeight="1" x14ac:dyDescent="0.2">
      <c r="A18" s="4" t="s">
        <v>20</v>
      </c>
      <c r="B18" s="76"/>
      <c r="C18" s="4" t="s">
        <v>23</v>
      </c>
      <c r="D18" s="5">
        <v>1</v>
      </c>
      <c r="E18" s="77"/>
      <c r="F18" s="63"/>
      <c r="G18" s="77"/>
      <c r="H18" s="63"/>
      <c r="I18" s="65"/>
      <c r="J18" s="60"/>
      <c r="K18" s="66"/>
      <c r="L18" s="57"/>
      <c r="M18" s="68"/>
      <c r="N18" s="43"/>
      <c r="O18" s="46"/>
      <c r="P18" s="45"/>
      <c r="Q18" s="74"/>
      <c r="R18" s="87"/>
      <c r="S18" s="41"/>
    </row>
    <row r="19" spans="1:19" ht="48" x14ac:dyDescent="0.2">
      <c r="A19" s="3"/>
      <c r="B19" s="76"/>
      <c r="C19" s="4" t="s">
        <v>24</v>
      </c>
      <c r="D19" s="5">
        <v>2</v>
      </c>
      <c r="E19" s="77"/>
      <c r="F19" s="63"/>
      <c r="G19" s="77"/>
      <c r="H19" s="63"/>
      <c r="I19" s="65"/>
      <c r="J19" s="60"/>
      <c r="K19" s="66"/>
      <c r="L19" s="57"/>
      <c r="M19" s="68"/>
      <c r="N19" s="43"/>
      <c r="O19" s="46"/>
      <c r="P19" s="45"/>
      <c r="Q19" s="74"/>
      <c r="R19" s="87"/>
      <c r="S19" s="41"/>
    </row>
    <row r="20" spans="1:19" ht="48" x14ac:dyDescent="0.2">
      <c r="A20" s="3"/>
      <c r="B20" s="76"/>
      <c r="C20" s="4" t="s">
        <v>25</v>
      </c>
      <c r="D20" s="5">
        <v>3</v>
      </c>
      <c r="E20" s="77"/>
      <c r="F20" s="64"/>
      <c r="G20" s="77"/>
      <c r="H20" s="64"/>
      <c r="I20" s="65"/>
      <c r="J20" s="61"/>
      <c r="K20" s="66"/>
      <c r="L20" s="58"/>
      <c r="M20" s="69"/>
      <c r="N20" s="44"/>
      <c r="O20" s="46"/>
      <c r="P20" s="45"/>
      <c r="Q20" s="74"/>
      <c r="R20" s="87"/>
      <c r="S20" s="41"/>
    </row>
    <row r="21" spans="1:19" ht="45" customHeight="1" x14ac:dyDescent="0.2">
      <c r="A21" s="76"/>
      <c r="B21" s="76" t="s">
        <v>26</v>
      </c>
      <c r="C21" s="4" t="s">
        <v>27</v>
      </c>
      <c r="D21" s="5">
        <v>0</v>
      </c>
      <c r="E21" s="95">
        <v>3</v>
      </c>
      <c r="F21" s="62">
        <v>3</v>
      </c>
      <c r="G21" s="77">
        <v>2</v>
      </c>
      <c r="H21" s="62">
        <v>3</v>
      </c>
      <c r="I21" s="98">
        <v>3</v>
      </c>
      <c r="J21" s="62">
        <v>3</v>
      </c>
      <c r="K21" s="66">
        <v>1</v>
      </c>
      <c r="L21" s="62">
        <v>3</v>
      </c>
      <c r="M21" s="67">
        <v>2</v>
      </c>
      <c r="N21" s="42">
        <v>2</v>
      </c>
      <c r="O21" s="46">
        <f t="shared" ref="O21" si="3">(E21+G21+I21+K21+M21)/5</f>
        <v>2.2000000000000002</v>
      </c>
      <c r="P21" s="45">
        <f>(F21+H21+J21+L21+N21)/5</f>
        <v>2.8</v>
      </c>
      <c r="Q21" s="74">
        <v>3</v>
      </c>
      <c r="R21" s="88" t="s">
        <v>190</v>
      </c>
      <c r="S21" s="41" t="s">
        <v>217</v>
      </c>
    </row>
    <row r="22" spans="1:19" ht="48" x14ac:dyDescent="0.2">
      <c r="A22" s="76"/>
      <c r="B22" s="76"/>
      <c r="C22" s="4" t="s">
        <v>28</v>
      </c>
      <c r="D22" s="5">
        <v>1</v>
      </c>
      <c r="E22" s="96"/>
      <c r="F22" s="63"/>
      <c r="G22" s="77"/>
      <c r="H22" s="63"/>
      <c r="I22" s="98"/>
      <c r="J22" s="63"/>
      <c r="K22" s="66"/>
      <c r="L22" s="63"/>
      <c r="M22" s="68"/>
      <c r="N22" s="43"/>
      <c r="O22" s="46"/>
      <c r="P22" s="45"/>
      <c r="Q22" s="74"/>
      <c r="R22" s="88"/>
      <c r="S22" s="41"/>
    </row>
    <row r="23" spans="1:19" ht="64" x14ac:dyDescent="0.2">
      <c r="A23" s="76"/>
      <c r="B23" s="76"/>
      <c r="C23" s="4" t="s">
        <v>29</v>
      </c>
      <c r="D23" s="5">
        <v>2</v>
      </c>
      <c r="E23" s="96"/>
      <c r="F23" s="63"/>
      <c r="G23" s="77"/>
      <c r="H23" s="63"/>
      <c r="I23" s="98"/>
      <c r="J23" s="63"/>
      <c r="K23" s="66"/>
      <c r="L23" s="63"/>
      <c r="M23" s="68"/>
      <c r="N23" s="43"/>
      <c r="O23" s="46"/>
      <c r="P23" s="45"/>
      <c r="Q23" s="74"/>
      <c r="R23" s="88"/>
      <c r="S23" s="41"/>
    </row>
    <row r="24" spans="1:19" ht="45" customHeight="1" x14ac:dyDescent="0.2">
      <c r="A24" s="76"/>
      <c r="B24" s="76"/>
      <c r="C24" s="4" t="s">
        <v>30</v>
      </c>
      <c r="D24" s="5">
        <v>3</v>
      </c>
      <c r="E24" s="97"/>
      <c r="F24" s="64"/>
      <c r="G24" s="77"/>
      <c r="H24" s="64"/>
      <c r="I24" s="98"/>
      <c r="J24" s="64"/>
      <c r="K24" s="66"/>
      <c r="L24" s="64"/>
      <c r="M24" s="69"/>
      <c r="N24" s="44"/>
      <c r="O24" s="46"/>
      <c r="P24" s="45"/>
      <c r="Q24" s="74"/>
      <c r="R24" s="88"/>
      <c r="S24" s="41"/>
    </row>
    <row r="25" spans="1:19" ht="30" customHeight="1" x14ac:dyDescent="0.2">
      <c r="A25" s="82"/>
      <c r="B25" s="76" t="s">
        <v>31</v>
      </c>
      <c r="C25" s="4" t="s">
        <v>32</v>
      </c>
      <c r="D25" s="5">
        <v>0</v>
      </c>
      <c r="E25" s="77">
        <v>2</v>
      </c>
      <c r="F25" s="62">
        <v>1</v>
      </c>
      <c r="G25" s="77">
        <v>2</v>
      </c>
      <c r="H25" s="62">
        <v>2</v>
      </c>
      <c r="I25" s="65">
        <v>2</v>
      </c>
      <c r="J25" s="59">
        <v>2</v>
      </c>
      <c r="K25" s="66">
        <v>1</v>
      </c>
      <c r="L25" s="56">
        <v>1</v>
      </c>
      <c r="M25" s="67">
        <v>2</v>
      </c>
      <c r="N25" s="42">
        <v>2</v>
      </c>
      <c r="O25" s="46">
        <f t="shared" ref="O25" si="4">(E25+G25+I25+K25+M25)/5</f>
        <v>1.8</v>
      </c>
      <c r="P25" s="45">
        <f>(F25+H25+J25+L25+N25)/5</f>
        <v>1.6</v>
      </c>
      <c r="Q25" s="74">
        <v>2</v>
      </c>
      <c r="R25" s="87" t="s">
        <v>185</v>
      </c>
      <c r="S25" s="41" t="s">
        <v>218</v>
      </c>
    </row>
    <row r="26" spans="1:19" ht="32" x14ac:dyDescent="0.2">
      <c r="A26" s="82"/>
      <c r="B26" s="76"/>
      <c r="C26" s="4" t="s">
        <v>33</v>
      </c>
      <c r="D26" s="5">
        <v>1</v>
      </c>
      <c r="E26" s="77"/>
      <c r="F26" s="63"/>
      <c r="G26" s="77"/>
      <c r="H26" s="63"/>
      <c r="I26" s="65"/>
      <c r="J26" s="60"/>
      <c r="K26" s="66"/>
      <c r="L26" s="57"/>
      <c r="M26" s="68"/>
      <c r="N26" s="43"/>
      <c r="O26" s="46"/>
      <c r="P26" s="45"/>
      <c r="Q26" s="74"/>
      <c r="R26" s="87"/>
      <c r="S26" s="41"/>
    </row>
    <row r="27" spans="1:19" ht="45" customHeight="1" x14ac:dyDescent="0.2">
      <c r="A27" s="82"/>
      <c r="B27" s="76"/>
      <c r="C27" s="4" t="s">
        <v>34</v>
      </c>
      <c r="D27" s="5">
        <v>2</v>
      </c>
      <c r="E27" s="77"/>
      <c r="F27" s="63"/>
      <c r="G27" s="77"/>
      <c r="H27" s="63"/>
      <c r="I27" s="65"/>
      <c r="J27" s="60"/>
      <c r="K27" s="66"/>
      <c r="L27" s="57"/>
      <c r="M27" s="68"/>
      <c r="N27" s="43"/>
      <c r="O27" s="46"/>
      <c r="P27" s="45"/>
      <c r="Q27" s="74"/>
      <c r="R27" s="87"/>
      <c r="S27" s="41"/>
    </row>
    <row r="28" spans="1:19" ht="32" x14ac:dyDescent="0.2">
      <c r="A28" s="82"/>
      <c r="B28" s="76"/>
      <c r="C28" s="4" t="s">
        <v>35</v>
      </c>
      <c r="D28" s="5">
        <v>3</v>
      </c>
      <c r="E28" s="77"/>
      <c r="F28" s="64"/>
      <c r="G28" s="77"/>
      <c r="H28" s="64"/>
      <c r="I28" s="65"/>
      <c r="J28" s="61"/>
      <c r="K28" s="66"/>
      <c r="L28" s="58"/>
      <c r="M28" s="69"/>
      <c r="N28" s="44"/>
      <c r="O28" s="46"/>
      <c r="P28" s="45"/>
      <c r="Q28" s="74"/>
      <c r="R28" s="87"/>
      <c r="S28" s="41"/>
    </row>
    <row r="29" spans="1:19" ht="30" customHeight="1" x14ac:dyDescent="0.2">
      <c r="A29" s="76"/>
      <c r="B29" s="76" t="s">
        <v>36</v>
      </c>
      <c r="C29" s="4" t="s">
        <v>37</v>
      </c>
      <c r="D29" s="5">
        <v>0</v>
      </c>
      <c r="E29" s="77">
        <v>2</v>
      </c>
      <c r="F29" s="62">
        <v>2</v>
      </c>
      <c r="G29" s="77">
        <v>2</v>
      </c>
      <c r="H29" s="62">
        <v>2</v>
      </c>
      <c r="I29" s="65">
        <v>2</v>
      </c>
      <c r="J29" s="59">
        <v>2</v>
      </c>
      <c r="K29" s="66">
        <v>2</v>
      </c>
      <c r="L29" s="56">
        <v>2</v>
      </c>
      <c r="M29" s="67">
        <v>2</v>
      </c>
      <c r="N29" s="42">
        <v>2</v>
      </c>
      <c r="O29" s="46">
        <f t="shared" ref="O29" si="5">(E29+G29+I29+K29+M29)/5</f>
        <v>2</v>
      </c>
      <c r="P29" s="45">
        <f>(F29+H29+J29+L29+N29)/5</f>
        <v>2</v>
      </c>
      <c r="Q29" s="74">
        <v>3</v>
      </c>
      <c r="R29" s="87" t="s">
        <v>191</v>
      </c>
      <c r="S29" s="41" t="s">
        <v>219</v>
      </c>
    </row>
    <row r="30" spans="1:19" ht="32" x14ac:dyDescent="0.2">
      <c r="A30" s="76"/>
      <c r="B30" s="76"/>
      <c r="C30" s="4" t="s">
        <v>38</v>
      </c>
      <c r="D30" s="5">
        <v>1</v>
      </c>
      <c r="E30" s="77"/>
      <c r="F30" s="63"/>
      <c r="G30" s="77"/>
      <c r="H30" s="63"/>
      <c r="I30" s="65"/>
      <c r="J30" s="60"/>
      <c r="K30" s="66"/>
      <c r="L30" s="57"/>
      <c r="M30" s="68"/>
      <c r="N30" s="43"/>
      <c r="O30" s="46"/>
      <c r="P30" s="45"/>
      <c r="Q30" s="74"/>
      <c r="R30" s="87"/>
      <c r="S30" s="41"/>
    </row>
    <row r="31" spans="1:19" ht="48" x14ac:dyDescent="0.2">
      <c r="A31" s="76"/>
      <c r="B31" s="76"/>
      <c r="C31" s="4" t="s">
        <v>39</v>
      </c>
      <c r="D31" s="5">
        <v>2</v>
      </c>
      <c r="E31" s="77"/>
      <c r="F31" s="63"/>
      <c r="G31" s="77"/>
      <c r="H31" s="63"/>
      <c r="I31" s="65"/>
      <c r="J31" s="60"/>
      <c r="K31" s="66"/>
      <c r="L31" s="57"/>
      <c r="M31" s="68"/>
      <c r="N31" s="43"/>
      <c r="O31" s="46"/>
      <c r="P31" s="45"/>
      <c r="Q31" s="74"/>
      <c r="R31" s="87"/>
      <c r="S31" s="41"/>
    </row>
    <row r="32" spans="1:19" ht="16" x14ac:dyDescent="0.2">
      <c r="A32" s="76"/>
      <c r="B32" s="76"/>
      <c r="C32" s="4" t="s">
        <v>40</v>
      </c>
      <c r="D32" s="5">
        <v>3</v>
      </c>
      <c r="E32" s="77"/>
      <c r="F32" s="64"/>
      <c r="G32" s="77"/>
      <c r="H32" s="64"/>
      <c r="I32" s="65"/>
      <c r="J32" s="61"/>
      <c r="K32" s="66"/>
      <c r="L32" s="58"/>
      <c r="M32" s="69"/>
      <c r="N32" s="44"/>
      <c r="O32" s="46"/>
      <c r="P32" s="45"/>
      <c r="Q32" s="74"/>
      <c r="R32" s="87"/>
      <c r="S32" s="41"/>
    </row>
    <row r="33" spans="1:19" ht="16" x14ac:dyDescent="0.2">
      <c r="A33" s="76"/>
      <c r="B33" s="76" t="s">
        <v>41</v>
      </c>
      <c r="C33" s="4" t="s">
        <v>42</v>
      </c>
      <c r="D33" s="5">
        <v>0</v>
      </c>
      <c r="E33" s="77">
        <v>1</v>
      </c>
      <c r="F33" s="62">
        <v>1</v>
      </c>
      <c r="G33" s="77">
        <v>2</v>
      </c>
      <c r="H33" s="62">
        <v>1</v>
      </c>
      <c r="I33" s="65">
        <v>2</v>
      </c>
      <c r="J33" s="59">
        <v>2</v>
      </c>
      <c r="K33" s="66">
        <v>1</v>
      </c>
      <c r="L33" s="56">
        <v>1</v>
      </c>
      <c r="M33" s="67">
        <v>1</v>
      </c>
      <c r="N33" s="42">
        <v>2</v>
      </c>
      <c r="O33" s="46">
        <f t="shared" ref="O33" si="6">(E33+G33+I33+K33+M33)/5</f>
        <v>1.4</v>
      </c>
      <c r="P33" s="45">
        <f>(F33+H33+J33+L33+N33)/5</f>
        <v>1.4</v>
      </c>
      <c r="Q33" s="74">
        <v>2</v>
      </c>
      <c r="R33" s="87" t="s">
        <v>192</v>
      </c>
      <c r="S33" s="41" t="s">
        <v>220</v>
      </c>
    </row>
    <row r="34" spans="1:19" ht="45" customHeight="1" x14ac:dyDescent="0.2">
      <c r="A34" s="76"/>
      <c r="B34" s="76"/>
      <c r="C34" s="4" t="s">
        <v>43</v>
      </c>
      <c r="D34" s="5">
        <v>1</v>
      </c>
      <c r="E34" s="77"/>
      <c r="F34" s="63"/>
      <c r="G34" s="77"/>
      <c r="H34" s="63"/>
      <c r="I34" s="65"/>
      <c r="J34" s="60"/>
      <c r="K34" s="66"/>
      <c r="L34" s="57"/>
      <c r="M34" s="68"/>
      <c r="N34" s="43"/>
      <c r="O34" s="46"/>
      <c r="P34" s="45"/>
      <c r="Q34" s="74"/>
      <c r="R34" s="87"/>
      <c r="S34" s="41"/>
    </row>
    <row r="35" spans="1:19" ht="48" x14ac:dyDescent="0.2">
      <c r="A35" s="76"/>
      <c r="B35" s="76"/>
      <c r="C35" s="4" t="s">
        <v>44</v>
      </c>
      <c r="D35" s="5">
        <v>2</v>
      </c>
      <c r="E35" s="77"/>
      <c r="F35" s="63"/>
      <c r="G35" s="77"/>
      <c r="H35" s="63"/>
      <c r="I35" s="65"/>
      <c r="J35" s="60"/>
      <c r="K35" s="66"/>
      <c r="L35" s="57"/>
      <c r="M35" s="68"/>
      <c r="N35" s="43"/>
      <c r="O35" s="46"/>
      <c r="P35" s="45"/>
      <c r="Q35" s="74"/>
      <c r="R35" s="87"/>
      <c r="S35" s="41"/>
    </row>
    <row r="36" spans="1:19" ht="48" x14ac:dyDescent="0.2">
      <c r="A36" s="76"/>
      <c r="B36" s="76"/>
      <c r="C36" s="4" t="s">
        <v>45</v>
      </c>
      <c r="D36" s="5">
        <v>3</v>
      </c>
      <c r="E36" s="77"/>
      <c r="F36" s="64"/>
      <c r="G36" s="77"/>
      <c r="H36" s="64"/>
      <c r="I36" s="65"/>
      <c r="J36" s="61"/>
      <c r="K36" s="66"/>
      <c r="L36" s="58"/>
      <c r="M36" s="69"/>
      <c r="N36" s="44"/>
      <c r="O36" s="46"/>
      <c r="P36" s="45"/>
      <c r="Q36" s="74"/>
      <c r="R36" s="87"/>
      <c r="S36" s="41"/>
    </row>
    <row r="37" spans="1:19" ht="30" customHeight="1" x14ac:dyDescent="0.2">
      <c r="A37" s="76"/>
      <c r="B37" s="76" t="s">
        <v>46</v>
      </c>
      <c r="C37" s="4" t="s">
        <v>47</v>
      </c>
      <c r="D37" s="5">
        <v>0</v>
      </c>
      <c r="E37" s="77">
        <v>1</v>
      </c>
      <c r="F37" s="62">
        <v>1</v>
      </c>
      <c r="G37" s="77">
        <v>1</v>
      </c>
      <c r="H37" s="62">
        <v>1</v>
      </c>
      <c r="I37" s="98">
        <v>3</v>
      </c>
      <c r="J37" s="62">
        <v>3</v>
      </c>
      <c r="K37" s="66">
        <v>2</v>
      </c>
      <c r="L37" s="56">
        <v>2</v>
      </c>
      <c r="M37" s="67">
        <v>1</v>
      </c>
      <c r="N37" s="42">
        <v>2</v>
      </c>
      <c r="O37" s="46">
        <f t="shared" ref="O37" si="7">(E37+G37+I37+K37+M37)/5</f>
        <v>1.6</v>
      </c>
      <c r="P37" s="45">
        <f>(F37+H37+J37+L37+N37)/5</f>
        <v>1.8</v>
      </c>
      <c r="Q37" s="74">
        <v>2</v>
      </c>
      <c r="R37" s="87" t="s">
        <v>177</v>
      </c>
      <c r="S37" s="41"/>
    </row>
    <row r="38" spans="1:19" ht="48" x14ac:dyDescent="0.2">
      <c r="A38" s="76"/>
      <c r="B38" s="76"/>
      <c r="C38" s="4" t="s">
        <v>48</v>
      </c>
      <c r="D38" s="5">
        <v>1</v>
      </c>
      <c r="E38" s="77"/>
      <c r="F38" s="63"/>
      <c r="G38" s="77"/>
      <c r="H38" s="63"/>
      <c r="I38" s="98"/>
      <c r="J38" s="63"/>
      <c r="K38" s="66"/>
      <c r="L38" s="57"/>
      <c r="M38" s="68"/>
      <c r="N38" s="43"/>
      <c r="O38" s="46"/>
      <c r="P38" s="45"/>
      <c r="Q38" s="74"/>
      <c r="R38" s="87"/>
      <c r="S38" s="41"/>
    </row>
    <row r="39" spans="1:19" ht="48" x14ac:dyDescent="0.2">
      <c r="A39" s="76"/>
      <c r="B39" s="76"/>
      <c r="C39" s="4" t="s">
        <v>49</v>
      </c>
      <c r="D39" s="5">
        <v>2</v>
      </c>
      <c r="E39" s="77"/>
      <c r="F39" s="63"/>
      <c r="G39" s="77"/>
      <c r="H39" s="63"/>
      <c r="I39" s="98"/>
      <c r="J39" s="63"/>
      <c r="K39" s="66"/>
      <c r="L39" s="57"/>
      <c r="M39" s="68"/>
      <c r="N39" s="43"/>
      <c r="O39" s="46"/>
      <c r="P39" s="45"/>
      <c r="Q39" s="74"/>
      <c r="R39" s="87"/>
      <c r="S39" s="41"/>
    </row>
    <row r="40" spans="1:19" ht="15" customHeight="1" x14ac:dyDescent="0.2">
      <c r="A40" s="76"/>
      <c r="B40" s="76"/>
      <c r="C40" s="4" t="s">
        <v>50</v>
      </c>
      <c r="D40" s="5">
        <v>3</v>
      </c>
      <c r="E40" s="77"/>
      <c r="F40" s="64"/>
      <c r="G40" s="77"/>
      <c r="H40" s="64"/>
      <c r="I40" s="98"/>
      <c r="J40" s="64"/>
      <c r="K40" s="66"/>
      <c r="L40" s="58"/>
      <c r="M40" s="69"/>
      <c r="N40" s="44"/>
      <c r="O40" s="46"/>
      <c r="P40" s="45"/>
      <c r="Q40" s="74"/>
      <c r="R40" s="87"/>
      <c r="S40" s="41"/>
    </row>
    <row r="41" spans="1:19" ht="30" customHeight="1" x14ac:dyDescent="0.2">
      <c r="A41" s="76"/>
      <c r="B41" s="76" t="s">
        <v>51</v>
      </c>
      <c r="C41" s="4" t="s">
        <v>52</v>
      </c>
      <c r="D41" s="5">
        <v>0</v>
      </c>
      <c r="E41" s="77">
        <v>2</v>
      </c>
      <c r="F41" s="62">
        <v>1</v>
      </c>
      <c r="G41" s="77">
        <v>1</v>
      </c>
      <c r="H41" s="62">
        <v>1</v>
      </c>
      <c r="I41" s="65">
        <v>2</v>
      </c>
      <c r="J41" s="59">
        <v>2</v>
      </c>
      <c r="K41" s="66">
        <v>2</v>
      </c>
      <c r="L41" s="56">
        <v>2</v>
      </c>
      <c r="M41" s="67">
        <v>0</v>
      </c>
      <c r="N41" s="42">
        <v>1</v>
      </c>
      <c r="O41" s="46">
        <f t="shared" ref="O41" si="8">(E41+G41+I41+K41+M41)/5</f>
        <v>1.4</v>
      </c>
      <c r="P41" s="45">
        <f>(F41+H41+J41+L41+N41)/5</f>
        <v>1.4</v>
      </c>
      <c r="Q41" s="74">
        <v>2</v>
      </c>
      <c r="R41" s="87" t="s">
        <v>193</v>
      </c>
      <c r="S41" s="41" t="s">
        <v>221</v>
      </c>
    </row>
    <row r="42" spans="1:19" ht="32" x14ac:dyDescent="0.2">
      <c r="A42" s="76"/>
      <c r="B42" s="76"/>
      <c r="C42" s="4" t="s">
        <v>53</v>
      </c>
      <c r="D42" s="5">
        <v>1</v>
      </c>
      <c r="E42" s="77"/>
      <c r="F42" s="63"/>
      <c r="G42" s="77"/>
      <c r="H42" s="63"/>
      <c r="I42" s="65"/>
      <c r="J42" s="60"/>
      <c r="K42" s="66"/>
      <c r="L42" s="57"/>
      <c r="M42" s="68"/>
      <c r="N42" s="43"/>
      <c r="O42" s="46"/>
      <c r="P42" s="45"/>
      <c r="Q42" s="74"/>
      <c r="R42" s="87"/>
      <c r="S42" s="41"/>
    </row>
    <row r="43" spans="1:19" ht="48" x14ac:dyDescent="0.2">
      <c r="A43" s="76"/>
      <c r="B43" s="76"/>
      <c r="C43" s="4" t="s">
        <v>54</v>
      </c>
      <c r="D43" s="5">
        <v>2</v>
      </c>
      <c r="E43" s="77"/>
      <c r="F43" s="63"/>
      <c r="G43" s="77"/>
      <c r="H43" s="63"/>
      <c r="I43" s="65"/>
      <c r="J43" s="60"/>
      <c r="K43" s="66"/>
      <c r="L43" s="57"/>
      <c r="M43" s="68"/>
      <c r="N43" s="43"/>
      <c r="O43" s="46"/>
      <c r="P43" s="45"/>
      <c r="Q43" s="74"/>
      <c r="R43" s="87"/>
      <c r="S43" s="41"/>
    </row>
    <row r="44" spans="1:19" ht="30" customHeight="1" x14ac:dyDescent="0.2">
      <c r="A44" s="76"/>
      <c r="B44" s="76"/>
      <c r="C44" s="4" t="s">
        <v>55</v>
      </c>
      <c r="D44" s="5">
        <v>3</v>
      </c>
      <c r="E44" s="77"/>
      <c r="F44" s="64"/>
      <c r="G44" s="77"/>
      <c r="H44" s="64"/>
      <c r="I44" s="65"/>
      <c r="J44" s="61"/>
      <c r="K44" s="66"/>
      <c r="L44" s="58"/>
      <c r="M44" s="69"/>
      <c r="N44" s="44"/>
      <c r="O44" s="46"/>
      <c r="P44" s="45"/>
      <c r="Q44" s="74"/>
      <c r="R44" s="87"/>
      <c r="S44" s="41"/>
    </row>
    <row r="45" spans="1:19" ht="45" customHeight="1" x14ac:dyDescent="0.2">
      <c r="A45" s="76"/>
      <c r="B45" s="76" t="s">
        <v>56</v>
      </c>
      <c r="C45" s="4" t="s">
        <v>57</v>
      </c>
      <c r="D45" s="5">
        <v>0</v>
      </c>
      <c r="E45" s="77">
        <v>1</v>
      </c>
      <c r="F45" s="62">
        <v>1</v>
      </c>
      <c r="G45" s="77">
        <v>1</v>
      </c>
      <c r="H45" s="62">
        <v>1</v>
      </c>
      <c r="I45" s="65">
        <v>2</v>
      </c>
      <c r="J45" s="59">
        <v>2</v>
      </c>
      <c r="K45" s="66">
        <v>2</v>
      </c>
      <c r="L45" s="56">
        <v>2</v>
      </c>
      <c r="M45" s="67">
        <v>1</v>
      </c>
      <c r="N45" s="42">
        <v>1</v>
      </c>
      <c r="O45" s="46">
        <f t="shared" ref="O45" si="9">(E45+G45+I45+K45+M45)/5</f>
        <v>1.4</v>
      </c>
      <c r="P45" s="45">
        <f>(F45+H45+J45+L45+N45)/5</f>
        <v>1.4</v>
      </c>
      <c r="Q45" s="74">
        <v>2</v>
      </c>
      <c r="R45" s="87" t="s">
        <v>194</v>
      </c>
      <c r="S45" s="41" t="s">
        <v>222</v>
      </c>
    </row>
    <row r="46" spans="1:19" ht="45" customHeight="1" x14ac:dyDescent="0.2">
      <c r="A46" s="76"/>
      <c r="B46" s="76"/>
      <c r="C46" s="4" t="s">
        <v>58</v>
      </c>
      <c r="D46" s="5">
        <v>1</v>
      </c>
      <c r="E46" s="77"/>
      <c r="F46" s="63"/>
      <c r="G46" s="77"/>
      <c r="H46" s="63"/>
      <c r="I46" s="65"/>
      <c r="J46" s="60"/>
      <c r="K46" s="66"/>
      <c r="L46" s="57"/>
      <c r="M46" s="68"/>
      <c r="N46" s="43"/>
      <c r="O46" s="46"/>
      <c r="P46" s="45"/>
      <c r="Q46" s="74"/>
      <c r="R46" s="87"/>
      <c r="S46" s="41"/>
    </row>
    <row r="47" spans="1:19" ht="60" customHeight="1" x14ac:dyDescent="0.2">
      <c r="A47" s="76"/>
      <c r="B47" s="76"/>
      <c r="C47" s="4" t="s">
        <v>59</v>
      </c>
      <c r="D47" s="5">
        <v>2</v>
      </c>
      <c r="E47" s="77"/>
      <c r="F47" s="63"/>
      <c r="G47" s="77"/>
      <c r="H47" s="63"/>
      <c r="I47" s="65"/>
      <c r="J47" s="60"/>
      <c r="K47" s="66"/>
      <c r="L47" s="57"/>
      <c r="M47" s="68"/>
      <c r="N47" s="43"/>
      <c r="O47" s="46"/>
      <c r="P47" s="45"/>
      <c r="Q47" s="74"/>
      <c r="R47" s="87"/>
      <c r="S47" s="41"/>
    </row>
    <row r="48" spans="1:19" ht="64" x14ac:dyDescent="0.2">
      <c r="A48" s="76"/>
      <c r="B48" s="76"/>
      <c r="C48" s="4" t="s">
        <v>60</v>
      </c>
      <c r="D48" s="5">
        <v>3</v>
      </c>
      <c r="E48" s="77"/>
      <c r="F48" s="64"/>
      <c r="G48" s="77"/>
      <c r="H48" s="64"/>
      <c r="I48" s="65"/>
      <c r="J48" s="61"/>
      <c r="K48" s="66"/>
      <c r="L48" s="58"/>
      <c r="M48" s="69"/>
      <c r="N48" s="44"/>
      <c r="O48" s="46"/>
      <c r="P48" s="45"/>
      <c r="Q48" s="74"/>
      <c r="R48" s="87"/>
      <c r="S48" s="41"/>
    </row>
    <row r="49" spans="1:19" ht="30" customHeight="1" x14ac:dyDescent="0.2">
      <c r="A49" s="76"/>
      <c r="B49" s="76" t="s">
        <v>61</v>
      </c>
      <c r="C49" s="4" t="s">
        <v>62</v>
      </c>
      <c r="D49" s="5">
        <v>0</v>
      </c>
      <c r="E49" s="77">
        <v>2</v>
      </c>
      <c r="F49" s="62">
        <v>2</v>
      </c>
      <c r="G49" s="77">
        <v>2</v>
      </c>
      <c r="H49" s="62">
        <v>2</v>
      </c>
      <c r="I49" s="65">
        <v>3</v>
      </c>
      <c r="J49" s="59">
        <v>3</v>
      </c>
      <c r="K49" s="66">
        <v>2</v>
      </c>
      <c r="L49" s="56">
        <v>2</v>
      </c>
      <c r="M49" s="67">
        <v>2</v>
      </c>
      <c r="N49" s="42">
        <v>2</v>
      </c>
      <c r="O49" s="46">
        <f t="shared" ref="O49" si="10">(E49+G49+I49+K49+M49)/5</f>
        <v>2.2000000000000002</v>
      </c>
      <c r="P49" s="45">
        <f>(F49+H49+J49+L49+N49)/5</f>
        <v>2.2000000000000002</v>
      </c>
      <c r="Q49" s="74">
        <v>2</v>
      </c>
      <c r="R49" s="89" t="s">
        <v>195</v>
      </c>
      <c r="S49" s="41" t="s">
        <v>224</v>
      </c>
    </row>
    <row r="50" spans="1:19" ht="30" customHeight="1" x14ac:dyDescent="0.2">
      <c r="A50" s="76"/>
      <c r="B50" s="76"/>
      <c r="C50" s="4" t="s">
        <v>63</v>
      </c>
      <c r="D50" s="5">
        <v>1</v>
      </c>
      <c r="E50" s="77"/>
      <c r="F50" s="63"/>
      <c r="G50" s="77"/>
      <c r="H50" s="63"/>
      <c r="I50" s="65"/>
      <c r="J50" s="60"/>
      <c r="K50" s="66"/>
      <c r="L50" s="57"/>
      <c r="M50" s="68"/>
      <c r="N50" s="43"/>
      <c r="O50" s="46"/>
      <c r="P50" s="45"/>
      <c r="Q50" s="74"/>
      <c r="R50" s="89"/>
      <c r="S50" s="41"/>
    </row>
    <row r="51" spans="1:19" ht="45" customHeight="1" x14ac:dyDescent="0.2">
      <c r="A51" s="76"/>
      <c r="B51" s="76"/>
      <c r="C51" s="4" t="s">
        <v>64</v>
      </c>
      <c r="D51" s="5">
        <v>2</v>
      </c>
      <c r="E51" s="77"/>
      <c r="F51" s="63"/>
      <c r="G51" s="77"/>
      <c r="H51" s="63"/>
      <c r="I51" s="65"/>
      <c r="J51" s="60"/>
      <c r="K51" s="66"/>
      <c r="L51" s="57"/>
      <c r="M51" s="68"/>
      <c r="N51" s="43"/>
      <c r="O51" s="46"/>
      <c r="P51" s="45"/>
      <c r="Q51" s="74"/>
      <c r="R51" s="89"/>
      <c r="S51" s="41"/>
    </row>
    <row r="52" spans="1:19" ht="48" x14ac:dyDescent="0.2">
      <c r="A52" s="76"/>
      <c r="B52" s="76"/>
      <c r="C52" s="4" t="s">
        <v>65</v>
      </c>
      <c r="D52" s="5">
        <v>3</v>
      </c>
      <c r="E52" s="77"/>
      <c r="F52" s="64"/>
      <c r="G52" s="77"/>
      <c r="H52" s="64"/>
      <c r="I52" s="65"/>
      <c r="J52" s="61"/>
      <c r="K52" s="66"/>
      <c r="L52" s="58"/>
      <c r="M52" s="69"/>
      <c r="N52" s="44"/>
      <c r="O52" s="46"/>
      <c r="P52" s="45"/>
      <c r="Q52" s="74"/>
      <c r="R52" s="89"/>
      <c r="S52" s="41"/>
    </row>
    <row r="53" spans="1:19" ht="48" x14ac:dyDescent="0.2">
      <c r="A53" s="76"/>
      <c r="B53" s="76" t="s">
        <v>66</v>
      </c>
      <c r="C53" s="4" t="s">
        <v>67</v>
      </c>
      <c r="D53" s="5">
        <v>0</v>
      </c>
      <c r="E53" s="77">
        <v>2</v>
      </c>
      <c r="F53" s="62">
        <v>2</v>
      </c>
      <c r="G53" s="77">
        <v>2</v>
      </c>
      <c r="H53" s="62">
        <v>2</v>
      </c>
      <c r="I53" s="65">
        <v>2</v>
      </c>
      <c r="J53" s="59">
        <v>2</v>
      </c>
      <c r="K53" s="66">
        <v>2</v>
      </c>
      <c r="L53" s="56">
        <v>2</v>
      </c>
      <c r="M53" s="67">
        <v>2</v>
      </c>
      <c r="N53" s="42">
        <v>2</v>
      </c>
      <c r="O53" s="46">
        <f t="shared" ref="O53" si="11">(E53+G53+I53+K53+M53)/5</f>
        <v>2</v>
      </c>
      <c r="P53" s="45">
        <f>(F53+H53+J53+L53+N53)/5</f>
        <v>2</v>
      </c>
      <c r="Q53" s="74">
        <v>2</v>
      </c>
      <c r="R53" s="87" t="s">
        <v>196</v>
      </c>
      <c r="S53" s="41" t="s">
        <v>223</v>
      </c>
    </row>
    <row r="54" spans="1:19" ht="48" x14ac:dyDescent="0.2">
      <c r="A54" s="76"/>
      <c r="B54" s="76"/>
      <c r="C54" s="4" t="s">
        <v>68</v>
      </c>
      <c r="D54" s="5">
        <v>1</v>
      </c>
      <c r="E54" s="77"/>
      <c r="F54" s="63"/>
      <c r="G54" s="77"/>
      <c r="H54" s="63"/>
      <c r="I54" s="65"/>
      <c r="J54" s="60"/>
      <c r="K54" s="66"/>
      <c r="L54" s="57"/>
      <c r="M54" s="68"/>
      <c r="N54" s="43"/>
      <c r="O54" s="46"/>
      <c r="P54" s="45"/>
      <c r="Q54" s="74"/>
      <c r="R54" s="87"/>
      <c r="S54" s="41"/>
    </row>
    <row r="55" spans="1:19" ht="45" customHeight="1" x14ac:dyDescent="0.2">
      <c r="A55" s="76"/>
      <c r="B55" s="76"/>
      <c r="C55" s="4" t="s">
        <v>69</v>
      </c>
      <c r="D55" s="5">
        <v>2</v>
      </c>
      <c r="E55" s="77"/>
      <c r="F55" s="63"/>
      <c r="G55" s="77"/>
      <c r="H55" s="63"/>
      <c r="I55" s="65"/>
      <c r="J55" s="60"/>
      <c r="K55" s="66"/>
      <c r="L55" s="57"/>
      <c r="M55" s="68"/>
      <c r="N55" s="43"/>
      <c r="O55" s="46"/>
      <c r="P55" s="45"/>
      <c r="Q55" s="74"/>
      <c r="R55" s="87"/>
      <c r="S55" s="41"/>
    </row>
    <row r="56" spans="1:19" ht="30" customHeight="1" x14ac:dyDescent="0.2">
      <c r="A56" s="76"/>
      <c r="B56" s="76"/>
      <c r="C56" s="4" t="s">
        <v>70</v>
      </c>
      <c r="D56" s="5">
        <v>3</v>
      </c>
      <c r="E56" s="77"/>
      <c r="F56" s="64"/>
      <c r="G56" s="77"/>
      <c r="H56" s="64"/>
      <c r="I56" s="65"/>
      <c r="J56" s="61"/>
      <c r="K56" s="66"/>
      <c r="L56" s="58"/>
      <c r="M56" s="69"/>
      <c r="N56" s="44"/>
      <c r="O56" s="46"/>
      <c r="P56" s="45"/>
      <c r="Q56" s="74"/>
      <c r="R56" s="87"/>
      <c r="S56" s="41"/>
    </row>
    <row r="57" spans="1:19" ht="45" customHeight="1" x14ac:dyDescent="0.2">
      <c r="A57" s="76"/>
      <c r="B57" s="76" t="s">
        <v>71</v>
      </c>
      <c r="C57" s="4" t="s">
        <v>72</v>
      </c>
      <c r="D57" s="5">
        <v>0</v>
      </c>
      <c r="E57" s="77">
        <v>2</v>
      </c>
      <c r="F57" s="62">
        <v>2</v>
      </c>
      <c r="G57" s="77">
        <v>2</v>
      </c>
      <c r="H57" s="62">
        <v>3</v>
      </c>
      <c r="I57" s="65">
        <v>3</v>
      </c>
      <c r="J57" s="59">
        <v>3</v>
      </c>
      <c r="K57" s="66">
        <v>2</v>
      </c>
      <c r="L57" s="56">
        <v>2</v>
      </c>
      <c r="M57" s="67">
        <v>3</v>
      </c>
      <c r="N57" s="42">
        <v>3</v>
      </c>
      <c r="O57" s="46">
        <f t="shared" ref="O57" si="12">(E57+G57+I57+K57+M57)/5</f>
        <v>2.4</v>
      </c>
      <c r="P57" s="45">
        <f>(F57+H57+J57+L57+N57)/5</f>
        <v>2.6</v>
      </c>
      <c r="Q57" s="74">
        <v>2</v>
      </c>
      <c r="R57" s="90" t="s">
        <v>197</v>
      </c>
      <c r="S57" s="41" t="s">
        <v>225</v>
      </c>
    </row>
    <row r="58" spans="1:19" ht="64" x14ac:dyDescent="0.2">
      <c r="A58" s="76"/>
      <c r="B58" s="76"/>
      <c r="C58" s="4" t="s">
        <v>73</v>
      </c>
      <c r="D58" s="5">
        <v>1</v>
      </c>
      <c r="E58" s="77"/>
      <c r="F58" s="63"/>
      <c r="G58" s="77"/>
      <c r="H58" s="63"/>
      <c r="I58" s="65"/>
      <c r="J58" s="60"/>
      <c r="K58" s="66"/>
      <c r="L58" s="57"/>
      <c r="M58" s="68"/>
      <c r="N58" s="43"/>
      <c r="O58" s="46"/>
      <c r="P58" s="45"/>
      <c r="Q58" s="74"/>
      <c r="R58" s="90"/>
      <c r="S58" s="41"/>
    </row>
    <row r="59" spans="1:19" ht="60" customHeight="1" x14ac:dyDescent="0.2">
      <c r="A59" s="76"/>
      <c r="B59" s="76"/>
      <c r="C59" s="4" t="s">
        <v>74</v>
      </c>
      <c r="D59" s="5">
        <v>2</v>
      </c>
      <c r="E59" s="77"/>
      <c r="F59" s="63"/>
      <c r="G59" s="77"/>
      <c r="H59" s="63"/>
      <c r="I59" s="65"/>
      <c r="J59" s="60"/>
      <c r="K59" s="66"/>
      <c r="L59" s="57"/>
      <c r="M59" s="68"/>
      <c r="N59" s="43"/>
      <c r="O59" s="46"/>
      <c r="P59" s="45"/>
      <c r="Q59" s="74"/>
      <c r="R59" s="90"/>
      <c r="S59" s="41"/>
    </row>
    <row r="60" spans="1:19" ht="48" x14ac:dyDescent="0.2">
      <c r="A60" s="76"/>
      <c r="B60" s="76"/>
      <c r="C60" s="4" t="s">
        <v>75</v>
      </c>
      <c r="D60" s="5">
        <v>3</v>
      </c>
      <c r="E60" s="77"/>
      <c r="F60" s="64"/>
      <c r="G60" s="77"/>
      <c r="H60" s="64"/>
      <c r="I60" s="65"/>
      <c r="J60" s="61"/>
      <c r="K60" s="66"/>
      <c r="L60" s="58"/>
      <c r="M60" s="69"/>
      <c r="N60" s="44"/>
      <c r="O60" s="46"/>
      <c r="P60" s="45"/>
      <c r="Q60" s="74"/>
      <c r="R60" s="90"/>
      <c r="S60" s="41"/>
    </row>
    <row r="61" spans="1:19" ht="15" customHeight="1" x14ac:dyDescent="0.2">
      <c r="A61" s="76"/>
      <c r="B61" s="76" t="s">
        <v>76</v>
      </c>
      <c r="C61" s="4" t="s">
        <v>77</v>
      </c>
      <c r="D61" s="5">
        <v>0</v>
      </c>
      <c r="E61" s="77">
        <v>2</v>
      </c>
      <c r="F61" s="62">
        <v>1</v>
      </c>
      <c r="G61" s="77">
        <v>1</v>
      </c>
      <c r="H61" s="62">
        <v>1</v>
      </c>
      <c r="I61" s="65">
        <v>2</v>
      </c>
      <c r="J61" s="59">
        <v>2</v>
      </c>
      <c r="K61" s="66">
        <v>1</v>
      </c>
      <c r="L61" s="56">
        <v>2</v>
      </c>
      <c r="M61" s="67">
        <v>2</v>
      </c>
      <c r="N61" s="42">
        <v>2</v>
      </c>
      <c r="O61" s="46">
        <f t="shared" ref="O61" si="13">(E61+G61+I61+K61+M61)/5</f>
        <v>1.6</v>
      </c>
      <c r="P61" s="45">
        <f>(F61+H61+J61+L61+N61)/5</f>
        <v>1.6</v>
      </c>
      <c r="Q61" s="74">
        <v>2</v>
      </c>
      <c r="R61" s="86" t="s">
        <v>198</v>
      </c>
      <c r="S61" s="41" t="s">
        <v>226</v>
      </c>
    </row>
    <row r="62" spans="1:19" ht="32" x14ac:dyDescent="0.2">
      <c r="A62" s="76"/>
      <c r="B62" s="76"/>
      <c r="C62" s="4" t="s">
        <v>78</v>
      </c>
      <c r="D62" s="5">
        <v>1</v>
      </c>
      <c r="E62" s="77"/>
      <c r="F62" s="63"/>
      <c r="G62" s="77"/>
      <c r="H62" s="63"/>
      <c r="I62" s="65"/>
      <c r="J62" s="60"/>
      <c r="K62" s="66"/>
      <c r="L62" s="57"/>
      <c r="M62" s="68"/>
      <c r="N62" s="43"/>
      <c r="O62" s="46"/>
      <c r="P62" s="45"/>
      <c r="Q62" s="74"/>
      <c r="R62" s="86"/>
      <c r="S62" s="41"/>
    </row>
    <row r="63" spans="1:19" ht="48" x14ac:dyDescent="0.2">
      <c r="A63" s="76"/>
      <c r="B63" s="76"/>
      <c r="C63" s="4" t="s">
        <v>79</v>
      </c>
      <c r="D63" s="5">
        <v>2</v>
      </c>
      <c r="E63" s="77"/>
      <c r="F63" s="63"/>
      <c r="G63" s="77"/>
      <c r="H63" s="63"/>
      <c r="I63" s="65"/>
      <c r="J63" s="60"/>
      <c r="K63" s="66"/>
      <c r="L63" s="57"/>
      <c r="M63" s="68"/>
      <c r="N63" s="43"/>
      <c r="O63" s="46"/>
      <c r="P63" s="45"/>
      <c r="Q63" s="74"/>
      <c r="R63" s="86"/>
      <c r="S63" s="41"/>
    </row>
    <row r="64" spans="1:19" ht="30" customHeight="1" x14ac:dyDescent="0.2">
      <c r="A64" s="76"/>
      <c r="B64" s="76"/>
      <c r="C64" s="4" t="s">
        <v>80</v>
      </c>
      <c r="D64" s="5">
        <v>3</v>
      </c>
      <c r="E64" s="77"/>
      <c r="F64" s="64"/>
      <c r="G64" s="77"/>
      <c r="H64" s="64"/>
      <c r="I64" s="65"/>
      <c r="J64" s="61"/>
      <c r="K64" s="66"/>
      <c r="L64" s="58"/>
      <c r="M64" s="69"/>
      <c r="N64" s="44"/>
      <c r="O64" s="46"/>
      <c r="P64" s="45"/>
      <c r="Q64" s="74"/>
      <c r="R64" s="86"/>
      <c r="S64" s="41"/>
    </row>
    <row r="65" spans="1:19" ht="30" customHeight="1" x14ac:dyDescent="0.2">
      <c r="A65" s="76"/>
      <c r="B65" s="76" t="s">
        <v>81</v>
      </c>
      <c r="C65" s="4" t="s">
        <v>82</v>
      </c>
      <c r="D65" s="5">
        <v>0</v>
      </c>
      <c r="E65" s="77">
        <v>1</v>
      </c>
      <c r="F65" s="62">
        <v>3</v>
      </c>
      <c r="G65" s="77">
        <v>2</v>
      </c>
      <c r="H65" s="62">
        <v>2</v>
      </c>
      <c r="I65" s="65">
        <v>3</v>
      </c>
      <c r="J65" s="59">
        <v>3</v>
      </c>
      <c r="K65" s="66">
        <v>2</v>
      </c>
      <c r="L65" s="56">
        <v>3</v>
      </c>
      <c r="M65" s="67">
        <v>1</v>
      </c>
      <c r="N65" s="42">
        <v>2</v>
      </c>
      <c r="O65" s="46">
        <f t="shared" ref="O65" si="14">(E65+G65+I65+K65+M65)/5</f>
        <v>1.8</v>
      </c>
      <c r="P65" s="45">
        <f>(F65+H65+J65+L65+N65)/5</f>
        <v>2.6</v>
      </c>
      <c r="Q65" s="74">
        <v>2</v>
      </c>
      <c r="R65" s="86" t="s">
        <v>199</v>
      </c>
      <c r="S65" s="41" t="s">
        <v>227</v>
      </c>
    </row>
    <row r="66" spans="1:19" ht="30" customHeight="1" x14ac:dyDescent="0.2">
      <c r="A66" s="76"/>
      <c r="B66" s="76"/>
      <c r="C66" s="4" t="s">
        <v>83</v>
      </c>
      <c r="D66" s="5">
        <v>1</v>
      </c>
      <c r="E66" s="77"/>
      <c r="F66" s="63"/>
      <c r="G66" s="77"/>
      <c r="H66" s="63"/>
      <c r="I66" s="65"/>
      <c r="J66" s="60"/>
      <c r="K66" s="66"/>
      <c r="L66" s="57"/>
      <c r="M66" s="68"/>
      <c r="N66" s="43"/>
      <c r="O66" s="46"/>
      <c r="P66" s="45"/>
      <c r="Q66" s="74"/>
      <c r="R66" s="86"/>
      <c r="S66" s="41"/>
    </row>
    <row r="67" spans="1:19" ht="45" customHeight="1" x14ac:dyDescent="0.2">
      <c r="A67" s="76"/>
      <c r="B67" s="76"/>
      <c r="C67" s="4" t="s">
        <v>84</v>
      </c>
      <c r="D67" s="5">
        <v>2</v>
      </c>
      <c r="E67" s="77"/>
      <c r="F67" s="63"/>
      <c r="G67" s="77"/>
      <c r="H67" s="63"/>
      <c r="I67" s="65"/>
      <c r="J67" s="60"/>
      <c r="K67" s="66"/>
      <c r="L67" s="57"/>
      <c r="M67" s="68"/>
      <c r="N67" s="43"/>
      <c r="O67" s="46"/>
      <c r="P67" s="45"/>
      <c r="Q67" s="74"/>
      <c r="R67" s="86"/>
      <c r="S67" s="41"/>
    </row>
    <row r="68" spans="1:19" ht="32" x14ac:dyDescent="0.2">
      <c r="A68" s="76"/>
      <c r="B68" s="76"/>
      <c r="C68" s="4" t="s">
        <v>85</v>
      </c>
      <c r="D68" s="5">
        <v>3</v>
      </c>
      <c r="E68" s="77"/>
      <c r="F68" s="64"/>
      <c r="G68" s="77"/>
      <c r="H68" s="64"/>
      <c r="I68" s="65"/>
      <c r="J68" s="61"/>
      <c r="K68" s="66"/>
      <c r="L68" s="58"/>
      <c r="M68" s="69"/>
      <c r="N68" s="44"/>
      <c r="O68" s="46"/>
      <c r="P68" s="45"/>
      <c r="Q68" s="74"/>
      <c r="R68" s="86"/>
      <c r="S68" s="41"/>
    </row>
    <row r="69" spans="1:19" ht="30" customHeight="1" x14ac:dyDescent="0.2">
      <c r="A69" s="76"/>
      <c r="B69" s="76" t="s">
        <v>86</v>
      </c>
      <c r="C69" s="4" t="s">
        <v>87</v>
      </c>
      <c r="D69" s="5">
        <v>0</v>
      </c>
      <c r="E69" s="77">
        <v>2</v>
      </c>
      <c r="F69" s="62">
        <v>2</v>
      </c>
      <c r="G69" s="77">
        <v>2</v>
      </c>
      <c r="H69" s="62">
        <v>2</v>
      </c>
      <c r="I69" s="65">
        <v>2</v>
      </c>
      <c r="J69" s="59">
        <v>2</v>
      </c>
      <c r="K69" s="66">
        <v>2</v>
      </c>
      <c r="L69" s="56">
        <v>2</v>
      </c>
      <c r="M69" s="67">
        <v>2</v>
      </c>
      <c r="N69" s="42">
        <v>2</v>
      </c>
      <c r="O69" s="46">
        <f t="shared" ref="O69" si="15">(E69+G69+I69+K69+M69)/5</f>
        <v>2</v>
      </c>
      <c r="P69" s="45">
        <f>(F69+H69+J69+L69+N69)/5</f>
        <v>2</v>
      </c>
      <c r="Q69" s="74">
        <v>3</v>
      </c>
      <c r="R69" s="86" t="s">
        <v>200</v>
      </c>
      <c r="S69" s="41" t="s">
        <v>229</v>
      </c>
    </row>
    <row r="70" spans="1:19" ht="15" customHeight="1" x14ac:dyDescent="0.2">
      <c r="A70" s="76"/>
      <c r="B70" s="76"/>
      <c r="C70" s="4" t="s">
        <v>88</v>
      </c>
      <c r="D70" s="5">
        <v>1</v>
      </c>
      <c r="E70" s="77"/>
      <c r="F70" s="63"/>
      <c r="G70" s="77"/>
      <c r="H70" s="63"/>
      <c r="I70" s="65"/>
      <c r="J70" s="60"/>
      <c r="K70" s="66"/>
      <c r="L70" s="57"/>
      <c r="M70" s="68"/>
      <c r="N70" s="43"/>
      <c r="O70" s="46"/>
      <c r="P70" s="45"/>
      <c r="Q70" s="74"/>
      <c r="R70" s="86"/>
      <c r="S70" s="41"/>
    </row>
    <row r="71" spans="1:19" ht="30" customHeight="1" x14ac:dyDescent="0.2">
      <c r="A71" s="76"/>
      <c r="B71" s="76"/>
      <c r="C71" s="4" t="s">
        <v>89</v>
      </c>
      <c r="D71" s="5">
        <v>2</v>
      </c>
      <c r="E71" s="77"/>
      <c r="F71" s="63"/>
      <c r="G71" s="77"/>
      <c r="H71" s="63"/>
      <c r="I71" s="65"/>
      <c r="J71" s="60"/>
      <c r="K71" s="66"/>
      <c r="L71" s="57"/>
      <c r="M71" s="68"/>
      <c r="N71" s="43"/>
      <c r="O71" s="46"/>
      <c r="P71" s="45"/>
      <c r="Q71" s="74"/>
      <c r="R71" s="86"/>
      <c r="S71" s="41"/>
    </row>
    <row r="72" spans="1:19" ht="59" customHeight="1" x14ac:dyDescent="0.2">
      <c r="A72" s="76"/>
      <c r="B72" s="76"/>
      <c r="C72" s="4" t="s">
        <v>90</v>
      </c>
      <c r="D72" s="5">
        <v>3</v>
      </c>
      <c r="E72" s="77"/>
      <c r="F72" s="64"/>
      <c r="G72" s="77"/>
      <c r="H72" s="64"/>
      <c r="I72" s="65"/>
      <c r="J72" s="61"/>
      <c r="K72" s="66"/>
      <c r="L72" s="58"/>
      <c r="M72" s="69"/>
      <c r="N72" s="44"/>
      <c r="O72" s="46"/>
      <c r="P72" s="45"/>
      <c r="Q72" s="74"/>
      <c r="R72" s="86"/>
      <c r="S72" s="41"/>
    </row>
    <row r="73" spans="1:19" ht="15" customHeight="1" x14ac:dyDescent="0.2">
      <c r="A73" s="76"/>
      <c r="B73" s="76" t="s">
        <v>91</v>
      </c>
      <c r="C73" s="4" t="s">
        <v>92</v>
      </c>
      <c r="D73" s="5">
        <v>0</v>
      </c>
      <c r="E73" s="77">
        <v>1</v>
      </c>
      <c r="F73" s="62">
        <v>2</v>
      </c>
      <c r="G73" s="77">
        <v>1</v>
      </c>
      <c r="H73" s="62">
        <v>1</v>
      </c>
      <c r="I73" s="65">
        <v>2</v>
      </c>
      <c r="J73" s="59">
        <v>2</v>
      </c>
      <c r="K73" s="66">
        <v>1</v>
      </c>
      <c r="L73" s="56">
        <v>2</v>
      </c>
      <c r="M73" s="67">
        <v>1</v>
      </c>
      <c r="N73" s="42">
        <v>2</v>
      </c>
      <c r="O73" s="46">
        <f t="shared" ref="O73" si="16">(E73+G73+I73+K73+M73)/5</f>
        <v>1.2</v>
      </c>
      <c r="P73" s="45">
        <f>(F73+H73+J73+L73+N73)/5</f>
        <v>1.8</v>
      </c>
      <c r="Q73" s="74">
        <v>2</v>
      </c>
      <c r="R73" s="86" t="s">
        <v>201</v>
      </c>
      <c r="S73" s="41" t="s">
        <v>228</v>
      </c>
    </row>
    <row r="74" spans="1:19" ht="16" x14ac:dyDescent="0.2">
      <c r="A74" s="76"/>
      <c r="B74" s="76"/>
      <c r="C74" s="4" t="s">
        <v>93</v>
      </c>
      <c r="D74" s="5">
        <v>1</v>
      </c>
      <c r="E74" s="77"/>
      <c r="F74" s="63"/>
      <c r="G74" s="77"/>
      <c r="H74" s="63"/>
      <c r="I74" s="65"/>
      <c r="J74" s="60"/>
      <c r="K74" s="66"/>
      <c r="L74" s="57"/>
      <c r="M74" s="68"/>
      <c r="N74" s="43"/>
      <c r="O74" s="46"/>
      <c r="P74" s="45"/>
      <c r="Q74" s="74"/>
      <c r="R74" s="86"/>
      <c r="S74" s="41"/>
    </row>
    <row r="75" spans="1:19" ht="16" x14ac:dyDescent="0.2">
      <c r="A75" s="76"/>
      <c r="B75" s="76"/>
      <c r="C75" s="4" t="s">
        <v>94</v>
      </c>
      <c r="D75" s="5">
        <v>2</v>
      </c>
      <c r="E75" s="77"/>
      <c r="F75" s="63"/>
      <c r="G75" s="77"/>
      <c r="H75" s="63"/>
      <c r="I75" s="65"/>
      <c r="J75" s="60"/>
      <c r="K75" s="66"/>
      <c r="L75" s="57"/>
      <c r="M75" s="68"/>
      <c r="N75" s="43"/>
      <c r="O75" s="46"/>
      <c r="P75" s="45"/>
      <c r="Q75" s="74"/>
      <c r="R75" s="86"/>
      <c r="S75" s="41"/>
    </row>
    <row r="76" spans="1:19" ht="30.75" customHeight="1" x14ac:dyDescent="0.2">
      <c r="A76" s="76"/>
      <c r="B76" s="76"/>
      <c r="C76" s="4" t="s">
        <v>95</v>
      </c>
      <c r="D76" s="5">
        <v>3</v>
      </c>
      <c r="E76" s="77"/>
      <c r="F76" s="64"/>
      <c r="G76" s="77"/>
      <c r="H76" s="64"/>
      <c r="I76" s="65"/>
      <c r="J76" s="61"/>
      <c r="K76" s="66"/>
      <c r="L76" s="58"/>
      <c r="M76" s="69"/>
      <c r="N76" s="44"/>
      <c r="O76" s="46"/>
      <c r="P76" s="45"/>
      <c r="Q76" s="74"/>
      <c r="R76" s="86"/>
      <c r="S76" s="41"/>
    </row>
    <row r="77" spans="1:19" ht="15" customHeight="1" x14ac:dyDescent="0.2">
      <c r="A77" s="76"/>
      <c r="B77" s="76" t="s">
        <v>96</v>
      </c>
      <c r="C77" s="4" t="s">
        <v>97</v>
      </c>
      <c r="D77" s="5">
        <v>0</v>
      </c>
      <c r="E77" s="77">
        <v>1</v>
      </c>
      <c r="F77" s="62">
        <v>2</v>
      </c>
      <c r="G77" s="77">
        <v>1</v>
      </c>
      <c r="H77" s="62">
        <v>1</v>
      </c>
      <c r="I77" s="65">
        <v>1</v>
      </c>
      <c r="J77" s="59">
        <v>2</v>
      </c>
      <c r="K77" s="66">
        <v>2</v>
      </c>
      <c r="L77" s="56">
        <v>2</v>
      </c>
      <c r="M77" s="67">
        <v>2</v>
      </c>
      <c r="N77" s="42">
        <v>1</v>
      </c>
      <c r="O77" s="46">
        <f t="shared" ref="O77" si="17">(E77+G77+I77+K77+M77)/5</f>
        <v>1.4</v>
      </c>
      <c r="P77" s="45">
        <f>(F77+H77+J77+L77+N77)/5</f>
        <v>1.6</v>
      </c>
      <c r="Q77" s="74">
        <v>2</v>
      </c>
      <c r="R77" s="86" t="s">
        <v>202</v>
      </c>
      <c r="S77" s="41" t="s">
        <v>230</v>
      </c>
    </row>
    <row r="78" spans="1:19" ht="30" customHeight="1" x14ac:dyDescent="0.2">
      <c r="A78" s="76"/>
      <c r="B78" s="76"/>
      <c r="C78" s="4" t="s">
        <v>98</v>
      </c>
      <c r="D78" s="5">
        <v>1</v>
      </c>
      <c r="E78" s="77"/>
      <c r="F78" s="63"/>
      <c r="G78" s="77"/>
      <c r="H78" s="63"/>
      <c r="I78" s="65"/>
      <c r="J78" s="60"/>
      <c r="K78" s="66"/>
      <c r="L78" s="57"/>
      <c r="M78" s="68"/>
      <c r="N78" s="43"/>
      <c r="O78" s="46"/>
      <c r="P78" s="45"/>
      <c r="Q78" s="74"/>
      <c r="R78" s="86"/>
      <c r="S78" s="41"/>
    </row>
    <row r="79" spans="1:19" ht="45" customHeight="1" x14ac:dyDescent="0.2">
      <c r="A79" s="76"/>
      <c r="B79" s="76"/>
      <c r="C79" s="4" t="s">
        <v>99</v>
      </c>
      <c r="D79" s="5">
        <v>2</v>
      </c>
      <c r="E79" s="77"/>
      <c r="F79" s="63"/>
      <c r="G79" s="77"/>
      <c r="H79" s="63"/>
      <c r="I79" s="65"/>
      <c r="J79" s="60"/>
      <c r="K79" s="66"/>
      <c r="L79" s="57"/>
      <c r="M79" s="68"/>
      <c r="N79" s="43"/>
      <c r="O79" s="46"/>
      <c r="P79" s="45"/>
      <c r="Q79" s="74"/>
      <c r="R79" s="86"/>
      <c r="S79" s="41"/>
    </row>
    <row r="80" spans="1:19" ht="48" x14ac:dyDescent="0.2">
      <c r="A80" s="76"/>
      <c r="B80" s="76"/>
      <c r="C80" s="4" t="s">
        <v>100</v>
      </c>
      <c r="D80" s="5">
        <v>3</v>
      </c>
      <c r="E80" s="77"/>
      <c r="F80" s="64"/>
      <c r="G80" s="77"/>
      <c r="H80" s="64"/>
      <c r="I80" s="65"/>
      <c r="J80" s="61"/>
      <c r="K80" s="66"/>
      <c r="L80" s="58"/>
      <c r="M80" s="69"/>
      <c r="N80" s="44"/>
      <c r="O80" s="46"/>
      <c r="P80" s="45"/>
      <c r="Q80" s="74"/>
      <c r="R80" s="86"/>
      <c r="S80" s="41"/>
    </row>
    <row r="81" spans="1:19" ht="45" customHeight="1" x14ac:dyDescent="0.2">
      <c r="A81" s="76" t="s">
        <v>101</v>
      </c>
      <c r="B81" s="76" t="s">
        <v>102</v>
      </c>
      <c r="C81" s="4" t="s">
        <v>103</v>
      </c>
      <c r="D81" s="5">
        <v>0</v>
      </c>
      <c r="E81" s="77">
        <v>3</v>
      </c>
      <c r="F81" s="62">
        <v>3</v>
      </c>
      <c r="G81" s="77">
        <v>2</v>
      </c>
      <c r="H81" s="62">
        <v>2</v>
      </c>
      <c r="I81" s="65">
        <v>2</v>
      </c>
      <c r="J81" s="59">
        <v>2</v>
      </c>
      <c r="K81" s="66">
        <v>2</v>
      </c>
      <c r="L81" s="56">
        <v>2</v>
      </c>
      <c r="M81" s="67">
        <v>2</v>
      </c>
      <c r="N81" s="42">
        <v>2</v>
      </c>
      <c r="O81" s="46">
        <f t="shared" ref="O81" si="18">(E81+G81+I81+K81+M81)/5</f>
        <v>2.2000000000000002</v>
      </c>
      <c r="P81" s="45">
        <f>(F81+H81+J81+L81+N81)/5</f>
        <v>2.2000000000000002</v>
      </c>
      <c r="Q81" s="74">
        <v>2</v>
      </c>
      <c r="R81" s="93" t="s">
        <v>203</v>
      </c>
      <c r="S81" s="41" t="s">
        <v>231</v>
      </c>
    </row>
    <row r="82" spans="1:19" ht="32" x14ac:dyDescent="0.2">
      <c r="A82" s="76"/>
      <c r="B82" s="76"/>
      <c r="C82" s="4" t="s">
        <v>104</v>
      </c>
      <c r="D82" s="5">
        <v>1</v>
      </c>
      <c r="E82" s="77"/>
      <c r="F82" s="63"/>
      <c r="G82" s="77"/>
      <c r="H82" s="63"/>
      <c r="I82" s="65"/>
      <c r="J82" s="60"/>
      <c r="K82" s="66"/>
      <c r="L82" s="57"/>
      <c r="M82" s="68"/>
      <c r="N82" s="43"/>
      <c r="O82" s="46"/>
      <c r="P82" s="45"/>
      <c r="Q82" s="74"/>
      <c r="R82" s="93"/>
      <c r="S82" s="41"/>
    </row>
    <row r="83" spans="1:19" ht="30" customHeight="1" x14ac:dyDescent="0.2">
      <c r="A83" s="76"/>
      <c r="B83" s="76"/>
      <c r="C83" s="4" t="s">
        <v>105</v>
      </c>
      <c r="D83" s="5">
        <v>2</v>
      </c>
      <c r="E83" s="77"/>
      <c r="F83" s="63"/>
      <c r="G83" s="77"/>
      <c r="H83" s="63"/>
      <c r="I83" s="65"/>
      <c r="J83" s="60"/>
      <c r="K83" s="66"/>
      <c r="L83" s="57"/>
      <c r="M83" s="68"/>
      <c r="N83" s="43"/>
      <c r="O83" s="46"/>
      <c r="P83" s="45"/>
      <c r="Q83" s="74"/>
      <c r="R83" s="93"/>
      <c r="S83" s="41"/>
    </row>
    <row r="84" spans="1:19" ht="32" x14ac:dyDescent="0.2">
      <c r="A84" s="76"/>
      <c r="B84" s="76"/>
      <c r="C84" s="94" t="s">
        <v>106</v>
      </c>
      <c r="D84" s="5">
        <v>3</v>
      </c>
      <c r="E84" s="77"/>
      <c r="F84" s="64"/>
      <c r="G84" s="77"/>
      <c r="H84" s="64"/>
      <c r="I84" s="65"/>
      <c r="J84" s="61"/>
      <c r="K84" s="66"/>
      <c r="L84" s="58"/>
      <c r="M84" s="69"/>
      <c r="N84" s="44"/>
      <c r="O84" s="46"/>
      <c r="P84" s="45"/>
      <c r="Q84" s="74"/>
      <c r="R84" s="93"/>
      <c r="S84" s="41"/>
    </row>
    <row r="85" spans="1:19" ht="45" customHeight="1" x14ac:dyDescent="0.2">
      <c r="A85" s="76"/>
      <c r="B85" s="76" t="s">
        <v>107</v>
      </c>
      <c r="C85" s="4" t="s">
        <v>108</v>
      </c>
      <c r="D85" s="5">
        <v>0</v>
      </c>
      <c r="E85" s="77">
        <v>2</v>
      </c>
      <c r="F85" s="62">
        <v>2</v>
      </c>
      <c r="G85" s="77">
        <v>2</v>
      </c>
      <c r="H85" s="62">
        <v>2</v>
      </c>
      <c r="I85" s="65">
        <v>1</v>
      </c>
      <c r="J85" s="59">
        <v>1</v>
      </c>
      <c r="K85" s="66">
        <v>1</v>
      </c>
      <c r="L85" s="56">
        <v>2</v>
      </c>
      <c r="M85" s="67">
        <v>1</v>
      </c>
      <c r="N85" s="42">
        <v>1</v>
      </c>
      <c r="O85" s="46">
        <f t="shared" ref="O85" si="19">(E85+G85+I85+K85+M85)/5</f>
        <v>1.4</v>
      </c>
      <c r="P85" s="45">
        <f>(F85+H85+J85+L85+N85)/5</f>
        <v>1.6</v>
      </c>
      <c r="Q85" s="74">
        <v>2</v>
      </c>
      <c r="R85" s="86" t="s">
        <v>204</v>
      </c>
      <c r="S85" s="41" t="s">
        <v>232</v>
      </c>
    </row>
    <row r="86" spans="1:19" ht="16" x14ac:dyDescent="0.2">
      <c r="A86" s="76"/>
      <c r="B86" s="76"/>
      <c r="C86" s="4" t="s">
        <v>109</v>
      </c>
      <c r="D86" s="5">
        <v>1</v>
      </c>
      <c r="E86" s="77"/>
      <c r="F86" s="63"/>
      <c r="G86" s="77"/>
      <c r="H86" s="63"/>
      <c r="I86" s="65"/>
      <c r="J86" s="60"/>
      <c r="K86" s="66"/>
      <c r="L86" s="57"/>
      <c r="M86" s="68"/>
      <c r="N86" s="43"/>
      <c r="O86" s="46"/>
      <c r="P86" s="45"/>
      <c r="Q86" s="74"/>
      <c r="R86" s="86"/>
      <c r="S86" s="41"/>
    </row>
    <row r="87" spans="1:19" ht="45" customHeight="1" x14ac:dyDescent="0.2">
      <c r="A87" s="76"/>
      <c r="B87" s="76"/>
      <c r="C87" s="4" t="s">
        <v>110</v>
      </c>
      <c r="D87" s="5">
        <v>2</v>
      </c>
      <c r="E87" s="77"/>
      <c r="F87" s="63"/>
      <c r="G87" s="77"/>
      <c r="H87" s="63"/>
      <c r="I87" s="65"/>
      <c r="J87" s="60"/>
      <c r="K87" s="66"/>
      <c r="L87" s="57"/>
      <c r="M87" s="68"/>
      <c r="N87" s="43"/>
      <c r="O87" s="46"/>
      <c r="P87" s="45"/>
      <c r="Q87" s="74"/>
      <c r="R87" s="86"/>
      <c r="S87" s="41"/>
    </row>
    <row r="88" spans="1:19" ht="32" x14ac:dyDescent="0.2">
      <c r="A88" s="76"/>
      <c r="B88" s="76"/>
      <c r="C88" s="4" t="s">
        <v>111</v>
      </c>
      <c r="D88" s="5">
        <v>3</v>
      </c>
      <c r="E88" s="77"/>
      <c r="F88" s="64"/>
      <c r="G88" s="77"/>
      <c r="H88" s="64"/>
      <c r="I88" s="65"/>
      <c r="J88" s="61"/>
      <c r="K88" s="66"/>
      <c r="L88" s="58"/>
      <c r="M88" s="69"/>
      <c r="N88" s="44"/>
      <c r="O88" s="46"/>
      <c r="P88" s="45"/>
      <c r="Q88" s="74"/>
      <c r="R88" s="86"/>
      <c r="S88" s="41"/>
    </row>
    <row r="89" spans="1:19" ht="15" customHeight="1" x14ac:dyDescent="0.2">
      <c r="A89" s="76"/>
      <c r="B89" s="76" t="s">
        <v>112</v>
      </c>
      <c r="C89" s="4" t="s">
        <v>113</v>
      </c>
      <c r="D89" s="5">
        <v>0</v>
      </c>
      <c r="E89" s="77">
        <v>2</v>
      </c>
      <c r="F89" s="62">
        <v>3</v>
      </c>
      <c r="G89" s="77">
        <v>2</v>
      </c>
      <c r="H89" s="62">
        <v>2</v>
      </c>
      <c r="I89" s="65">
        <v>2</v>
      </c>
      <c r="J89" s="59">
        <v>2</v>
      </c>
      <c r="K89" s="66">
        <v>1</v>
      </c>
      <c r="L89" s="56">
        <v>1</v>
      </c>
      <c r="M89" s="67">
        <v>2</v>
      </c>
      <c r="N89" s="42">
        <v>2</v>
      </c>
      <c r="O89" s="46">
        <f t="shared" ref="O89" si="20">(E89+G89+I89+K89+M89)/5</f>
        <v>1.8</v>
      </c>
      <c r="P89" s="45">
        <f>(F89+H89+J89+L89+N89)/5</f>
        <v>2</v>
      </c>
      <c r="Q89" s="74">
        <v>2</v>
      </c>
      <c r="R89" s="86" t="s">
        <v>205</v>
      </c>
      <c r="S89" s="41" t="s">
        <v>233</v>
      </c>
    </row>
    <row r="90" spans="1:19" ht="30" customHeight="1" x14ac:dyDescent="0.2">
      <c r="A90" s="76"/>
      <c r="B90" s="76"/>
      <c r="C90" s="4" t="s">
        <v>114</v>
      </c>
      <c r="D90" s="5">
        <v>1</v>
      </c>
      <c r="E90" s="77"/>
      <c r="F90" s="63"/>
      <c r="G90" s="77"/>
      <c r="H90" s="63"/>
      <c r="I90" s="65"/>
      <c r="J90" s="60"/>
      <c r="K90" s="66"/>
      <c r="L90" s="57"/>
      <c r="M90" s="68"/>
      <c r="N90" s="43"/>
      <c r="O90" s="46"/>
      <c r="P90" s="45"/>
      <c r="Q90" s="74"/>
      <c r="R90" s="86"/>
      <c r="S90" s="41"/>
    </row>
    <row r="91" spans="1:19" ht="32" x14ac:dyDescent="0.2">
      <c r="A91" s="76"/>
      <c r="B91" s="76"/>
      <c r="C91" s="4" t="s">
        <v>115</v>
      </c>
      <c r="D91" s="5">
        <v>2</v>
      </c>
      <c r="E91" s="77"/>
      <c r="F91" s="63"/>
      <c r="G91" s="77"/>
      <c r="H91" s="63"/>
      <c r="I91" s="65"/>
      <c r="J91" s="60"/>
      <c r="K91" s="66"/>
      <c r="L91" s="57"/>
      <c r="M91" s="68"/>
      <c r="N91" s="43"/>
      <c r="O91" s="46"/>
      <c r="P91" s="45"/>
      <c r="Q91" s="74"/>
      <c r="R91" s="86"/>
      <c r="S91" s="41"/>
    </row>
    <row r="92" spans="1:19" ht="32" x14ac:dyDescent="0.2">
      <c r="A92" s="76"/>
      <c r="B92" s="76"/>
      <c r="C92" s="4" t="s">
        <v>116</v>
      </c>
      <c r="D92" s="5">
        <v>3</v>
      </c>
      <c r="E92" s="77"/>
      <c r="F92" s="64"/>
      <c r="G92" s="77"/>
      <c r="H92" s="64"/>
      <c r="I92" s="65"/>
      <c r="J92" s="61"/>
      <c r="K92" s="66"/>
      <c r="L92" s="58"/>
      <c r="M92" s="69"/>
      <c r="N92" s="44"/>
      <c r="O92" s="46"/>
      <c r="P92" s="45"/>
      <c r="Q92" s="74"/>
      <c r="R92" s="86"/>
      <c r="S92" s="41"/>
    </row>
    <row r="93" spans="1:19" ht="15" customHeight="1" x14ac:dyDescent="0.2">
      <c r="A93" s="76"/>
      <c r="B93" s="76" t="s">
        <v>117</v>
      </c>
      <c r="C93" s="4" t="s">
        <v>118</v>
      </c>
      <c r="D93" s="5">
        <v>0</v>
      </c>
      <c r="E93" s="77">
        <v>2</v>
      </c>
      <c r="F93" s="62">
        <v>2</v>
      </c>
      <c r="G93" s="77">
        <v>2</v>
      </c>
      <c r="H93" s="62">
        <v>2</v>
      </c>
      <c r="I93" s="65">
        <v>2</v>
      </c>
      <c r="J93" s="59">
        <v>2</v>
      </c>
      <c r="K93" s="66">
        <v>2</v>
      </c>
      <c r="L93" s="56">
        <v>2</v>
      </c>
      <c r="M93" s="67">
        <v>2</v>
      </c>
      <c r="N93" s="42">
        <v>2</v>
      </c>
      <c r="O93" s="46">
        <f t="shared" ref="O93" si="21">(E93+G93+I93+K93+M93)/5</f>
        <v>2</v>
      </c>
      <c r="P93" s="45">
        <f>(F93+H93+J93+L93+N93)/5</f>
        <v>2</v>
      </c>
      <c r="Q93" s="74">
        <v>2</v>
      </c>
      <c r="R93" s="86" t="s">
        <v>206</v>
      </c>
      <c r="S93" s="41" t="s">
        <v>234</v>
      </c>
    </row>
    <row r="94" spans="1:19" ht="32" x14ac:dyDescent="0.2">
      <c r="A94" s="76"/>
      <c r="B94" s="76"/>
      <c r="C94" s="4" t="s">
        <v>119</v>
      </c>
      <c r="D94" s="5">
        <v>1</v>
      </c>
      <c r="E94" s="77"/>
      <c r="F94" s="63"/>
      <c r="G94" s="77"/>
      <c r="H94" s="63"/>
      <c r="I94" s="65"/>
      <c r="J94" s="60"/>
      <c r="K94" s="66"/>
      <c r="L94" s="57"/>
      <c r="M94" s="68"/>
      <c r="N94" s="43"/>
      <c r="O94" s="46"/>
      <c r="P94" s="45"/>
      <c r="Q94" s="74"/>
      <c r="R94" s="86"/>
      <c r="S94" s="41"/>
    </row>
    <row r="95" spans="1:19" ht="60" customHeight="1" x14ac:dyDescent="0.2">
      <c r="A95" s="76"/>
      <c r="B95" s="76"/>
      <c r="C95" s="4" t="s">
        <v>120</v>
      </c>
      <c r="D95" s="5">
        <v>2</v>
      </c>
      <c r="E95" s="77"/>
      <c r="F95" s="63"/>
      <c r="G95" s="77"/>
      <c r="H95" s="63"/>
      <c r="I95" s="65"/>
      <c r="J95" s="60"/>
      <c r="K95" s="66"/>
      <c r="L95" s="57"/>
      <c r="M95" s="68"/>
      <c r="N95" s="43"/>
      <c r="O95" s="46"/>
      <c r="P95" s="45"/>
      <c r="Q95" s="74"/>
      <c r="R95" s="86"/>
      <c r="S95" s="41"/>
    </row>
    <row r="96" spans="1:19" ht="75" customHeight="1" x14ac:dyDescent="0.2">
      <c r="A96" s="76"/>
      <c r="B96" s="76"/>
      <c r="C96" s="4" t="s">
        <v>121</v>
      </c>
      <c r="D96" s="5">
        <v>3</v>
      </c>
      <c r="E96" s="77"/>
      <c r="F96" s="64"/>
      <c r="G96" s="77"/>
      <c r="H96" s="64"/>
      <c r="I96" s="65"/>
      <c r="J96" s="61"/>
      <c r="K96" s="66"/>
      <c r="L96" s="58"/>
      <c r="M96" s="69"/>
      <c r="N96" s="44"/>
      <c r="O96" s="46"/>
      <c r="P96" s="45"/>
      <c r="Q96" s="74"/>
      <c r="R96" s="86"/>
      <c r="S96" s="41"/>
    </row>
    <row r="97" spans="1:19" ht="15" customHeight="1" x14ac:dyDescent="0.2">
      <c r="A97" s="76"/>
      <c r="B97" s="76" t="s">
        <v>122</v>
      </c>
      <c r="C97" s="4" t="s">
        <v>123</v>
      </c>
      <c r="D97" s="5">
        <v>0</v>
      </c>
      <c r="E97" s="77">
        <v>2</v>
      </c>
      <c r="F97" s="62">
        <v>2</v>
      </c>
      <c r="G97" s="77">
        <v>1</v>
      </c>
      <c r="H97" s="62">
        <v>1</v>
      </c>
      <c r="I97" s="65">
        <v>2</v>
      </c>
      <c r="J97" s="59">
        <v>2</v>
      </c>
      <c r="K97" s="66">
        <v>2</v>
      </c>
      <c r="L97" s="56">
        <v>2</v>
      </c>
      <c r="M97" s="67">
        <v>1</v>
      </c>
      <c r="N97" s="42">
        <v>2</v>
      </c>
      <c r="O97" s="46">
        <f t="shared" ref="O97" si="22">(E97+G97+I97+K97+M97)/5</f>
        <v>1.6</v>
      </c>
      <c r="P97" s="45">
        <f>(F97+H97+J97+L97+N97)/5</f>
        <v>1.8</v>
      </c>
      <c r="Q97" s="74">
        <v>2</v>
      </c>
      <c r="R97" s="86" t="s">
        <v>207</v>
      </c>
      <c r="S97" s="41" t="s">
        <v>235</v>
      </c>
    </row>
    <row r="98" spans="1:19" ht="32" x14ac:dyDescent="0.2">
      <c r="A98" s="76"/>
      <c r="B98" s="76"/>
      <c r="C98" s="4" t="s">
        <v>124</v>
      </c>
      <c r="D98" s="5">
        <v>1</v>
      </c>
      <c r="E98" s="77"/>
      <c r="F98" s="63"/>
      <c r="G98" s="77"/>
      <c r="H98" s="63"/>
      <c r="I98" s="65"/>
      <c r="J98" s="60"/>
      <c r="K98" s="66"/>
      <c r="L98" s="57"/>
      <c r="M98" s="68"/>
      <c r="N98" s="43"/>
      <c r="O98" s="46"/>
      <c r="P98" s="45"/>
      <c r="Q98" s="74"/>
      <c r="R98" s="86"/>
      <c r="S98" s="41"/>
    </row>
    <row r="99" spans="1:19" ht="32" x14ac:dyDescent="0.2">
      <c r="A99" s="76"/>
      <c r="B99" s="76"/>
      <c r="C99" s="4" t="s">
        <v>125</v>
      </c>
      <c r="D99" s="5">
        <v>2</v>
      </c>
      <c r="E99" s="77"/>
      <c r="F99" s="63"/>
      <c r="G99" s="77"/>
      <c r="H99" s="63"/>
      <c r="I99" s="65"/>
      <c r="J99" s="60"/>
      <c r="K99" s="66"/>
      <c r="L99" s="57"/>
      <c r="M99" s="68"/>
      <c r="N99" s="43"/>
      <c r="O99" s="46"/>
      <c r="P99" s="45"/>
      <c r="Q99" s="74"/>
      <c r="R99" s="86"/>
      <c r="S99" s="41"/>
    </row>
    <row r="100" spans="1:19" ht="32" x14ac:dyDescent="0.2">
      <c r="A100" s="76"/>
      <c r="B100" s="76"/>
      <c r="C100" s="4" t="s">
        <v>126</v>
      </c>
      <c r="D100" s="5">
        <v>3</v>
      </c>
      <c r="E100" s="77"/>
      <c r="F100" s="64"/>
      <c r="G100" s="77"/>
      <c r="H100" s="64"/>
      <c r="I100" s="65"/>
      <c r="J100" s="61"/>
      <c r="K100" s="66"/>
      <c r="L100" s="58"/>
      <c r="M100" s="69"/>
      <c r="N100" s="44"/>
      <c r="O100" s="46"/>
      <c r="P100" s="45"/>
      <c r="Q100" s="74"/>
      <c r="R100" s="86"/>
      <c r="S100" s="41"/>
    </row>
    <row r="101" spans="1:19" ht="15" customHeight="1" x14ac:dyDescent="0.2">
      <c r="A101" s="76" t="s">
        <v>127</v>
      </c>
      <c r="B101" s="76" t="s">
        <v>128</v>
      </c>
      <c r="C101" s="4" t="s">
        <v>129</v>
      </c>
      <c r="D101" s="5">
        <v>0</v>
      </c>
      <c r="E101" s="77">
        <v>1</v>
      </c>
      <c r="F101" s="62">
        <v>2</v>
      </c>
      <c r="G101" s="77">
        <v>1</v>
      </c>
      <c r="H101" s="62">
        <v>1</v>
      </c>
      <c r="I101" s="65">
        <v>2</v>
      </c>
      <c r="J101" s="59">
        <v>2</v>
      </c>
      <c r="K101" s="66">
        <v>1</v>
      </c>
      <c r="L101" s="56">
        <v>2</v>
      </c>
      <c r="M101" s="67">
        <v>1</v>
      </c>
      <c r="N101" s="42">
        <v>2</v>
      </c>
      <c r="O101" s="46">
        <f t="shared" ref="O101" si="23">(E101+G101+I101+K101+M101)/5</f>
        <v>1.2</v>
      </c>
      <c r="P101" s="45">
        <f>(F101+H101+J101+L101+N101)/5</f>
        <v>1.8</v>
      </c>
      <c r="Q101" s="74">
        <v>2</v>
      </c>
      <c r="R101" s="86" t="s">
        <v>208</v>
      </c>
      <c r="S101" s="41" t="s">
        <v>236</v>
      </c>
    </row>
    <row r="102" spans="1:19" ht="30" customHeight="1" x14ac:dyDescent="0.2">
      <c r="A102" s="76"/>
      <c r="B102" s="76"/>
      <c r="C102" s="4" t="s">
        <v>130</v>
      </c>
      <c r="D102" s="5">
        <v>1</v>
      </c>
      <c r="E102" s="77"/>
      <c r="F102" s="63"/>
      <c r="G102" s="77"/>
      <c r="H102" s="63"/>
      <c r="I102" s="65"/>
      <c r="J102" s="60"/>
      <c r="K102" s="66"/>
      <c r="L102" s="57"/>
      <c r="M102" s="68"/>
      <c r="N102" s="43"/>
      <c r="O102" s="46"/>
      <c r="P102" s="45"/>
      <c r="Q102" s="74"/>
      <c r="R102" s="86"/>
      <c r="S102" s="41"/>
    </row>
    <row r="103" spans="1:19" ht="48" x14ac:dyDescent="0.2">
      <c r="A103" s="76"/>
      <c r="B103" s="76"/>
      <c r="C103" s="4" t="s">
        <v>131</v>
      </c>
      <c r="D103" s="5">
        <v>2</v>
      </c>
      <c r="E103" s="77"/>
      <c r="F103" s="63"/>
      <c r="G103" s="77"/>
      <c r="H103" s="63"/>
      <c r="I103" s="65"/>
      <c r="J103" s="60"/>
      <c r="K103" s="66"/>
      <c r="L103" s="57"/>
      <c r="M103" s="68"/>
      <c r="N103" s="43"/>
      <c r="O103" s="46"/>
      <c r="P103" s="45"/>
      <c r="Q103" s="74"/>
      <c r="R103" s="86"/>
      <c r="S103" s="41"/>
    </row>
    <row r="104" spans="1:19" ht="45" customHeight="1" x14ac:dyDescent="0.2">
      <c r="A104" s="76"/>
      <c r="B104" s="76"/>
      <c r="C104" s="4" t="s">
        <v>132</v>
      </c>
      <c r="D104" s="5">
        <v>3</v>
      </c>
      <c r="E104" s="77"/>
      <c r="F104" s="64"/>
      <c r="G104" s="77"/>
      <c r="H104" s="64"/>
      <c r="I104" s="65"/>
      <c r="J104" s="61"/>
      <c r="K104" s="66"/>
      <c r="L104" s="58"/>
      <c r="M104" s="69"/>
      <c r="N104" s="44"/>
      <c r="O104" s="46"/>
      <c r="P104" s="45"/>
      <c r="Q104" s="74"/>
      <c r="R104" s="86"/>
      <c r="S104" s="41"/>
    </row>
    <row r="105" spans="1:19" ht="15" customHeight="1" x14ac:dyDescent="0.2">
      <c r="A105" s="76"/>
      <c r="B105" s="76" t="s">
        <v>133</v>
      </c>
      <c r="C105" s="4" t="s">
        <v>134</v>
      </c>
      <c r="D105" s="5">
        <v>0</v>
      </c>
      <c r="E105" s="77">
        <v>2</v>
      </c>
      <c r="F105" s="62">
        <v>2</v>
      </c>
      <c r="G105" s="77">
        <v>1</v>
      </c>
      <c r="H105" s="62">
        <v>1</v>
      </c>
      <c r="I105" s="65">
        <v>2</v>
      </c>
      <c r="J105" s="59">
        <v>2</v>
      </c>
      <c r="K105" s="66">
        <v>1</v>
      </c>
      <c r="L105" s="56">
        <v>2</v>
      </c>
      <c r="M105" s="67">
        <v>1</v>
      </c>
      <c r="N105" s="42">
        <v>2</v>
      </c>
      <c r="O105" s="46">
        <f t="shared" ref="O105" si="24">(E105+G105+I105+K105+M105)/5</f>
        <v>1.4</v>
      </c>
      <c r="P105" s="45">
        <f>(F105+H105+J105+L105+N105)/5</f>
        <v>1.8</v>
      </c>
      <c r="Q105" s="74">
        <v>2</v>
      </c>
      <c r="R105" s="86" t="s">
        <v>209</v>
      </c>
      <c r="S105" s="41" t="s">
        <v>237</v>
      </c>
    </row>
    <row r="106" spans="1:19" ht="32" x14ac:dyDescent="0.2">
      <c r="A106" s="76"/>
      <c r="B106" s="76"/>
      <c r="C106" s="4" t="s">
        <v>135</v>
      </c>
      <c r="D106" s="5">
        <v>1</v>
      </c>
      <c r="E106" s="77"/>
      <c r="F106" s="63"/>
      <c r="G106" s="77"/>
      <c r="H106" s="63"/>
      <c r="I106" s="65"/>
      <c r="J106" s="60"/>
      <c r="K106" s="66"/>
      <c r="L106" s="57"/>
      <c r="M106" s="68"/>
      <c r="N106" s="43"/>
      <c r="O106" s="46"/>
      <c r="P106" s="45"/>
      <c r="Q106" s="74"/>
      <c r="R106" s="86"/>
      <c r="S106" s="41"/>
    </row>
    <row r="107" spans="1:19" ht="48" x14ac:dyDescent="0.2">
      <c r="A107" s="76"/>
      <c r="B107" s="76"/>
      <c r="C107" s="4" t="s">
        <v>136</v>
      </c>
      <c r="D107" s="5">
        <v>2</v>
      </c>
      <c r="E107" s="77"/>
      <c r="F107" s="63"/>
      <c r="G107" s="77"/>
      <c r="H107" s="63"/>
      <c r="I107" s="65"/>
      <c r="J107" s="60"/>
      <c r="K107" s="66"/>
      <c r="L107" s="57"/>
      <c r="M107" s="68"/>
      <c r="N107" s="43"/>
      <c r="O107" s="46"/>
      <c r="P107" s="45"/>
      <c r="Q107" s="74"/>
      <c r="R107" s="86"/>
      <c r="S107" s="41"/>
    </row>
    <row r="108" spans="1:19" ht="45" customHeight="1" x14ac:dyDescent="0.2">
      <c r="A108" s="76"/>
      <c r="B108" s="76"/>
      <c r="C108" s="4" t="s">
        <v>137</v>
      </c>
      <c r="D108" s="5">
        <v>3</v>
      </c>
      <c r="E108" s="77"/>
      <c r="F108" s="64"/>
      <c r="G108" s="77"/>
      <c r="H108" s="64"/>
      <c r="I108" s="65"/>
      <c r="J108" s="61"/>
      <c r="K108" s="66"/>
      <c r="L108" s="58"/>
      <c r="M108" s="69"/>
      <c r="N108" s="44"/>
      <c r="O108" s="46"/>
      <c r="P108" s="45"/>
      <c r="Q108" s="74"/>
      <c r="R108" s="86"/>
      <c r="S108" s="41"/>
    </row>
    <row r="109" spans="1:19" ht="15" customHeight="1" x14ac:dyDescent="0.2">
      <c r="A109" s="76"/>
      <c r="B109" s="76" t="s">
        <v>138</v>
      </c>
      <c r="C109" s="4" t="s">
        <v>139</v>
      </c>
      <c r="D109" s="5">
        <v>0</v>
      </c>
      <c r="E109" s="77">
        <v>3</v>
      </c>
      <c r="F109" s="62">
        <v>3</v>
      </c>
      <c r="G109" s="77">
        <v>1</v>
      </c>
      <c r="H109" s="62">
        <v>2</v>
      </c>
      <c r="I109" s="65">
        <v>3</v>
      </c>
      <c r="J109" s="59">
        <v>2</v>
      </c>
      <c r="K109" s="66">
        <v>2</v>
      </c>
      <c r="L109" s="56">
        <v>2</v>
      </c>
      <c r="M109" s="67">
        <v>2</v>
      </c>
      <c r="N109" s="42">
        <v>2</v>
      </c>
      <c r="O109" s="46">
        <f t="shared" ref="O109" si="25">(E109+G109+I109+K109+M109)/5</f>
        <v>2.2000000000000002</v>
      </c>
      <c r="P109" s="45">
        <f>(F109+H109+J109+L109+N109)/5</f>
        <v>2.2000000000000002</v>
      </c>
      <c r="Q109" s="74">
        <v>2</v>
      </c>
      <c r="R109" s="86" t="s">
        <v>210</v>
      </c>
      <c r="S109" s="41" t="s">
        <v>238</v>
      </c>
    </row>
    <row r="110" spans="1:19" ht="30" customHeight="1" x14ac:dyDescent="0.2">
      <c r="A110" s="76"/>
      <c r="B110" s="76"/>
      <c r="C110" s="4" t="s">
        <v>140</v>
      </c>
      <c r="D110" s="5">
        <v>1</v>
      </c>
      <c r="E110" s="77"/>
      <c r="F110" s="63"/>
      <c r="G110" s="77"/>
      <c r="H110" s="63"/>
      <c r="I110" s="65"/>
      <c r="J110" s="60"/>
      <c r="K110" s="66"/>
      <c r="L110" s="57"/>
      <c r="M110" s="68"/>
      <c r="N110" s="43"/>
      <c r="O110" s="46"/>
      <c r="P110" s="45"/>
      <c r="Q110" s="74"/>
      <c r="R110" s="86"/>
      <c r="S110" s="41"/>
    </row>
    <row r="111" spans="1:19" ht="30" customHeight="1" x14ac:dyDescent="0.2">
      <c r="A111" s="76"/>
      <c r="B111" s="76"/>
      <c r="C111" s="4" t="s">
        <v>141</v>
      </c>
      <c r="D111" s="5">
        <v>2</v>
      </c>
      <c r="E111" s="77"/>
      <c r="F111" s="63"/>
      <c r="G111" s="77"/>
      <c r="H111" s="63"/>
      <c r="I111" s="65"/>
      <c r="J111" s="60"/>
      <c r="K111" s="66"/>
      <c r="L111" s="57"/>
      <c r="M111" s="68"/>
      <c r="N111" s="43"/>
      <c r="O111" s="46"/>
      <c r="P111" s="45"/>
      <c r="Q111" s="74"/>
      <c r="R111" s="86"/>
      <c r="S111" s="41"/>
    </row>
    <row r="112" spans="1:19" ht="32" x14ac:dyDescent="0.2">
      <c r="A112" s="76"/>
      <c r="B112" s="76"/>
      <c r="C112" s="4" t="s">
        <v>142</v>
      </c>
      <c r="D112" s="5">
        <v>3</v>
      </c>
      <c r="E112" s="77"/>
      <c r="F112" s="64"/>
      <c r="G112" s="77"/>
      <c r="H112" s="64"/>
      <c r="I112" s="65"/>
      <c r="J112" s="61"/>
      <c r="K112" s="66"/>
      <c r="L112" s="58"/>
      <c r="M112" s="69"/>
      <c r="N112" s="44"/>
      <c r="O112" s="46"/>
      <c r="P112" s="45"/>
      <c r="Q112" s="74"/>
      <c r="R112" s="86"/>
      <c r="S112" s="41"/>
    </row>
    <row r="113" spans="1:19" ht="32" x14ac:dyDescent="0.2">
      <c r="A113" s="83" t="s">
        <v>143</v>
      </c>
      <c r="B113" s="76" t="s">
        <v>144</v>
      </c>
      <c r="C113" s="4" t="s">
        <v>145</v>
      </c>
      <c r="D113" s="5">
        <v>0</v>
      </c>
      <c r="E113" s="77">
        <v>2</v>
      </c>
      <c r="F113" s="62">
        <v>2</v>
      </c>
      <c r="G113" s="77">
        <v>1</v>
      </c>
      <c r="H113" s="62">
        <v>1</v>
      </c>
      <c r="I113" s="65">
        <v>0</v>
      </c>
      <c r="J113" s="59">
        <v>1</v>
      </c>
      <c r="K113" s="66">
        <v>1</v>
      </c>
      <c r="L113" s="56">
        <v>1</v>
      </c>
      <c r="M113" s="67">
        <v>1</v>
      </c>
      <c r="N113" s="42">
        <v>2</v>
      </c>
      <c r="O113" s="46">
        <f t="shared" ref="O113" si="26">(E113+G113+I113+K113+M113)/5</f>
        <v>1</v>
      </c>
      <c r="P113" s="45">
        <f>(F113+H113+J113+L113+N113)/5</f>
        <v>1.4</v>
      </c>
      <c r="Q113" s="74">
        <v>2</v>
      </c>
      <c r="R113" s="86" t="s">
        <v>179</v>
      </c>
      <c r="S113" s="41" t="s">
        <v>239</v>
      </c>
    </row>
    <row r="114" spans="1:19" ht="16" x14ac:dyDescent="0.2">
      <c r="A114" s="83"/>
      <c r="B114" s="76"/>
      <c r="C114" s="4" t="s">
        <v>146</v>
      </c>
      <c r="D114" s="5">
        <v>1</v>
      </c>
      <c r="E114" s="77"/>
      <c r="F114" s="63"/>
      <c r="G114" s="77"/>
      <c r="H114" s="63"/>
      <c r="I114" s="65"/>
      <c r="J114" s="60"/>
      <c r="K114" s="66"/>
      <c r="L114" s="57"/>
      <c r="M114" s="68"/>
      <c r="N114" s="43"/>
      <c r="O114" s="46"/>
      <c r="P114" s="45"/>
      <c r="Q114" s="74"/>
      <c r="R114" s="86"/>
      <c r="S114" s="41"/>
    </row>
    <row r="115" spans="1:19" ht="16" x14ac:dyDescent="0.2">
      <c r="A115" s="83"/>
      <c r="B115" s="76"/>
      <c r="C115" s="4" t="s">
        <v>147</v>
      </c>
      <c r="D115" s="5">
        <v>2</v>
      </c>
      <c r="E115" s="77"/>
      <c r="F115" s="63"/>
      <c r="G115" s="77"/>
      <c r="H115" s="63"/>
      <c r="I115" s="65"/>
      <c r="J115" s="60"/>
      <c r="K115" s="66"/>
      <c r="L115" s="57"/>
      <c r="M115" s="68"/>
      <c r="N115" s="43"/>
      <c r="O115" s="46"/>
      <c r="P115" s="45"/>
      <c r="Q115" s="74"/>
      <c r="R115" s="86"/>
      <c r="S115" s="41"/>
    </row>
    <row r="116" spans="1:19" ht="15" customHeight="1" x14ac:dyDescent="0.2">
      <c r="A116" s="83"/>
      <c r="B116" s="76"/>
      <c r="C116" s="4" t="s">
        <v>148</v>
      </c>
      <c r="D116" s="5">
        <v>3</v>
      </c>
      <c r="E116" s="77"/>
      <c r="F116" s="64"/>
      <c r="G116" s="77"/>
      <c r="H116" s="64"/>
      <c r="I116" s="65"/>
      <c r="J116" s="61"/>
      <c r="K116" s="66"/>
      <c r="L116" s="58"/>
      <c r="M116" s="69"/>
      <c r="N116" s="44"/>
      <c r="O116" s="46"/>
      <c r="P116" s="45"/>
      <c r="Q116" s="74"/>
      <c r="R116" s="86"/>
      <c r="S116" s="41"/>
    </row>
    <row r="117" spans="1:19" ht="15" customHeight="1" x14ac:dyDescent="0.2">
      <c r="A117" s="76"/>
      <c r="B117" s="76" t="s">
        <v>149</v>
      </c>
      <c r="C117" s="4" t="s">
        <v>150</v>
      </c>
      <c r="D117" s="5">
        <v>0</v>
      </c>
      <c r="E117" s="77">
        <v>1</v>
      </c>
      <c r="F117" s="62">
        <v>1</v>
      </c>
      <c r="G117" s="77">
        <v>1</v>
      </c>
      <c r="H117" s="62">
        <v>1</v>
      </c>
      <c r="I117" s="65">
        <v>1</v>
      </c>
      <c r="J117" s="59">
        <v>1</v>
      </c>
      <c r="K117" s="66">
        <v>1</v>
      </c>
      <c r="L117" s="56">
        <v>2</v>
      </c>
      <c r="M117" s="67">
        <v>1</v>
      </c>
      <c r="N117" s="42">
        <v>1</v>
      </c>
      <c r="O117" s="46">
        <f>(E117+G117+I117+K117+M117)/5</f>
        <v>1</v>
      </c>
      <c r="P117" s="45">
        <f>(F117+H117+J117+L117+N117)/5</f>
        <v>1.2</v>
      </c>
      <c r="Q117" s="74">
        <v>2</v>
      </c>
      <c r="R117" s="86" t="s">
        <v>211</v>
      </c>
      <c r="S117" s="41" t="s">
        <v>240</v>
      </c>
    </row>
    <row r="118" spans="1:19" ht="30" customHeight="1" x14ac:dyDescent="0.2">
      <c r="A118" s="76"/>
      <c r="B118" s="76"/>
      <c r="C118" s="4" t="s">
        <v>151</v>
      </c>
      <c r="D118" s="5">
        <v>1</v>
      </c>
      <c r="E118" s="77"/>
      <c r="F118" s="63"/>
      <c r="G118" s="77"/>
      <c r="H118" s="63"/>
      <c r="I118" s="65"/>
      <c r="J118" s="60"/>
      <c r="K118" s="66"/>
      <c r="L118" s="57"/>
      <c r="M118" s="68"/>
      <c r="N118" s="43"/>
      <c r="O118" s="46"/>
      <c r="P118" s="45"/>
      <c r="Q118" s="74"/>
      <c r="R118" s="86"/>
      <c r="S118" s="41"/>
    </row>
    <row r="119" spans="1:19" ht="32" x14ac:dyDescent="0.2">
      <c r="A119" s="76"/>
      <c r="B119" s="76"/>
      <c r="C119" s="4" t="s">
        <v>152</v>
      </c>
      <c r="D119" s="5">
        <v>2</v>
      </c>
      <c r="E119" s="77"/>
      <c r="F119" s="63"/>
      <c r="G119" s="77"/>
      <c r="H119" s="63"/>
      <c r="I119" s="65"/>
      <c r="J119" s="60"/>
      <c r="K119" s="66"/>
      <c r="L119" s="57"/>
      <c r="M119" s="68"/>
      <c r="N119" s="43"/>
      <c r="O119" s="46"/>
      <c r="P119" s="45"/>
      <c r="Q119" s="74"/>
      <c r="R119" s="86"/>
      <c r="S119" s="41"/>
    </row>
    <row r="120" spans="1:19" ht="32" x14ac:dyDescent="0.2">
      <c r="A120" s="76"/>
      <c r="B120" s="76"/>
      <c r="C120" s="4" t="s">
        <v>153</v>
      </c>
      <c r="D120" s="5">
        <v>3</v>
      </c>
      <c r="E120" s="77"/>
      <c r="F120" s="64"/>
      <c r="G120" s="77"/>
      <c r="H120" s="64"/>
      <c r="I120" s="65"/>
      <c r="J120" s="61"/>
      <c r="K120" s="66"/>
      <c r="L120" s="58"/>
      <c r="M120" s="69"/>
      <c r="N120" s="44"/>
      <c r="O120" s="46"/>
      <c r="P120" s="45"/>
      <c r="Q120" s="74"/>
      <c r="R120" s="86"/>
      <c r="S120" s="41"/>
    </row>
    <row r="121" spans="1:19" ht="16" x14ac:dyDescent="0.2">
      <c r="A121" s="76"/>
      <c r="B121" s="76" t="s">
        <v>154</v>
      </c>
      <c r="C121" s="4" t="s">
        <v>155</v>
      </c>
      <c r="D121" s="5">
        <v>0</v>
      </c>
      <c r="E121" s="77">
        <v>1</v>
      </c>
      <c r="F121" s="62">
        <v>1</v>
      </c>
      <c r="G121" s="77">
        <v>2</v>
      </c>
      <c r="H121" s="62">
        <v>2</v>
      </c>
      <c r="I121" s="65">
        <v>2</v>
      </c>
      <c r="J121" s="59">
        <v>2</v>
      </c>
      <c r="K121" s="66">
        <v>1</v>
      </c>
      <c r="L121" s="56">
        <v>1</v>
      </c>
      <c r="M121" s="67">
        <v>2</v>
      </c>
      <c r="N121" s="42">
        <v>2</v>
      </c>
      <c r="O121" s="46">
        <f t="shared" ref="O121" si="27">(E121+G121+I121+K121+M121)/5</f>
        <v>1.6</v>
      </c>
      <c r="P121" s="45">
        <f>(F121+H121+J121+L121+N121)/5</f>
        <v>1.6</v>
      </c>
      <c r="Q121" s="74">
        <v>1</v>
      </c>
      <c r="R121" s="86" t="s">
        <v>178</v>
      </c>
      <c r="S121" s="41" t="s">
        <v>241</v>
      </c>
    </row>
    <row r="122" spans="1:19" ht="16" x14ac:dyDescent="0.2">
      <c r="A122" s="76"/>
      <c r="B122" s="76"/>
      <c r="C122" s="4" t="s">
        <v>156</v>
      </c>
      <c r="D122" s="5">
        <v>1</v>
      </c>
      <c r="E122" s="77"/>
      <c r="F122" s="63"/>
      <c r="G122" s="77"/>
      <c r="H122" s="63"/>
      <c r="I122" s="65"/>
      <c r="J122" s="60"/>
      <c r="K122" s="66"/>
      <c r="L122" s="57"/>
      <c r="M122" s="68"/>
      <c r="N122" s="43"/>
      <c r="O122" s="46"/>
      <c r="P122" s="45"/>
      <c r="Q122" s="74"/>
      <c r="R122" s="86"/>
      <c r="S122" s="41"/>
    </row>
    <row r="123" spans="1:19" ht="30" customHeight="1" x14ac:dyDescent="0.2">
      <c r="A123" s="76"/>
      <c r="B123" s="76"/>
      <c r="C123" s="4" t="s">
        <v>157</v>
      </c>
      <c r="D123" s="5">
        <v>2</v>
      </c>
      <c r="E123" s="77"/>
      <c r="F123" s="63"/>
      <c r="G123" s="77"/>
      <c r="H123" s="63"/>
      <c r="I123" s="65"/>
      <c r="J123" s="60"/>
      <c r="K123" s="66"/>
      <c r="L123" s="57"/>
      <c r="M123" s="68"/>
      <c r="N123" s="43"/>
      <c r="O123" s="46"/>
      <c r="P123" s="45"/>
      <c r="Q123" s="74"/>
      <c r="R123" s="86"/>
      <c r="S123" s="41"/>
    </row>
    <row r="124" spans="1:19" ht="32" x14ac:dyDescent="0.2">
      <c r="A124" s="76"/>
      <c r="B124" s="76"/>
      <c r="C124" s="4" t="s">
        <v>158</v>
      </c>
      <c r="D124" s="5">
        <v>3</v>
      </c>
      <c r="E124" s="77"/>
      <c r="F124" s="64"/>
      <c r="G124" s="77"/>
      <c r="H124" s="64"/>
      <c r="I124" s="65"/>
      <c r="J124" s="61"/>
      <c r="K124" s="66"/>
      <c r="L124" s="58"/>
      <c r="M124" s="69"/>
      <c r="N124" s="44"/>
      <c r="O124" s="46"/>
      <c r="P124" s="45"/>
      <c r="Q124" s="74"/>
      <c r="R124" s="86"/>
      <c r="S124" s="41"/>
    </row>
    <row r="125" spans="1:19" ht="30" customHeight="1" x14ac:dyDescent="0.2">
      <c r="A125" s="76"/>
      <c r="B125" s="76" t="s">
        <v>159</v>
      </c>
      <c r="C125" s="4" t="s">
        <v>160</v>
      </c>
      <c r="D125" s="5">
        <v>0</v>
      </c>
      <c r="E125" s="77">
        <v>2</v>
      </c>
      <c r="F125" s="62">
        <v>2</v>
      </c>
      <c r="G125" s="77">
        <v>1</v>
      </c>
      <c r="H125" s="62">
        <v>1</v>
      </c>
      <c r="I125" s="65">
        <v>3</v>
      </c>
      <c r="J125" s="59">
        <v>3</v>
      </c>
      <c r="K125" s="66">
        <v>2</v>
      </c>
      <c r="L125" s="56">
        <v>2</v>
      </c>
      <c r="M125" s="67">
        <v>1</v>
      </c>
      <c r="N125" s="42">
        <v>2</v>
      </c>
      <c r="O125" s="46">
        <f t="shared" ref="O125" si="28">(E125+G125+I125+K125+M125)/5</f>
        <v>1.8</v>
      </c>
      <c r="P125" s="45">
        <f>(F125+H125+J125+L125+N125)/5</f>
        <v>2</v>
      </c>
      <c r="Q125" s="74">
        <v>1</v>
      </c>
      <c r="R125" s="86" t="s">
        <v>212</v>
      </c>
      <c r="S125" s="41" t="s">
        <v>242</v>
      </c>
    </row>
    <row r="126" spans="1:19" ht="30" customHeight="1" x14ac:dyDescent="0.2">
      <c r="A126" s="76"/>
      <c r="B126" s="76"/>
      <c r="C126" s="4" t="s">
        <v>161</v>
      </c>
      <c r="D126" s="5">
        <v>1</v>
      </c>
      <c r="E126" s="77"/>
      <c r="F126" s="63"/>
      <c r="G126" s="77"/>
      <c r="H126" s="63"/>
      <c r="I126" s="65"/>
      <c r="J126" s="60"/>
      <c r="K126" s="66"/>
      <c r="L126" s="57"/>
      <c r="M126" s="68"/>
      <c r="N126" s="43"/>
      <c r="O126" s="46"/>
      <c r="P126" s="45"/>
      <c r="Q126" s="74"/>
      <c r="R126" s="86"/>
      <c r="S126" s="41"/>
    </row>
    <row r="127" spans="1:19" ht="45" customHeight="1" x14ac:dyDescent="0.2">
      <c r="A127" s="76"/>
      <c r="B127" s="76"/>
      <c r="C127" s="4" t="s">
        <v>162</v>
      </c>
      <c r="D127" s="5">
        <v>2</v>
      </c>
      <c r="E127" s="77"/>
      <c r="F127" s="63"/>
      <c r="G127" s="77"/>
      <c r="H127" s="63"/>
      <c r="I127" s="65"/>
      <c r="J127" s="60"/>
      <c r="K127" s="66"/>
      <c r="L127" s="57"/>
      <c r="M127" s="68"/>
      <c r="N127" s="43"/>
      <c r="O127" s="46"/>
      <c r="P127" s="45"/>
      <c r="Q127" s="74"/>
      <c r="R127" s="86"/>
      <c r="S127" s="41"/>
    </row>
    <row r="128" spans="1:19" ht="30" customHeight="1" x14ac:dyDescent="0.2">
      <c r="A128" s="76"/>
      <c r="B128" s="76"/>
      <c r="C128" s="4" t="s">
        <v>163</v>
      </c>
      <c r="D128" s="5">
        <v>3</v>
      </c>
      <c r="E128" s="77"/>
      <c r="F128" s="64"/>
      <c r="G128" s="77"/>
      <c r="H128" s="64"/>
      <c r="I128" s="65"/>
      <c r="J128" s="61"/>
      <c r="K128" s="66"/>
      <c r="L128" s="58"/>
      <c r="M128" s="69"/>
      <c r="N128" s="44"/>
      <c r="O128" s="46"/>
      <c r="P128" s="45"/>
      <c r="Q128" s="74"/>
      <c r="R128" s="86"/>
      <c r="S128" s="41"/>
    </row>
    <row r="129" spans="1:19" ht="30" customHeight="1" x14ac:dyDescent="0.2">
      <c r="A129" s="76"/>
      <c r="B129" s="76" t="s">
        <v>164</v>
      </c>
      <c r="C129" s="4" t="s">
        <v>165</v>
      </c>
      <c r="D129" s="5">
        <v>0</v>
      </c>
      <c r="E129" s="77">
        <v>1</v>
      </c>
      <c r="F129" s="62">
        <v>1</v>
      </c>
      <c r="G129" s="77">
        <v>1</v>
      </c>
      <c r="H129" s="62">
        <v>1</v>
      </c>
      <c r="I129" s="65">
        <v>3</v>
      </c>
      <c r="J129" s="59">
        <v>3</v>
      </c>
      <c r="K129" s="66">
        <v>0</v>
      </c>
      <c r="L129" s="56">
        <v>1</v>
      </c>
      <c r="M129" s="67">
        <v>1</v>
      </c>
      <c r="N129" s="42">
        <v>2</v>
      </c>
      <c r="O129" s="46">
        <f>(E129+G129+I129+K129+M129)/5</f>
        <v>1.2</v>
      </c>
      <c r="P129" s="45">
        <f>(F129+H129+J129+L129+N129)/5</f>
        <v>1.6</v>
      </c>
      <c r="Q129" s="74">
        <v>1</v>
      </c>
      <c r="R129" s="86" t="s">
        <v>213</v>
      </c>
      <c r="S129" s="41" t="s">
        <v>243</v>
      </c>
    </row>
    <row r="130" spans="1:19" ht="32" x14ac:dyDescent="0.2">
      <c r="A130" s="76"/>
      <c r="B130" s="76"/>
      <c r="C130" s="4" t="s">
        <v>166</v>
      </c>
      <c r="D130" s="5">
        <v>1</v>
      </c>
      <c r="E130" s="77"/>
      <c r="F130" s="63"/>
      <c r="G130" s="77"/>
      <c r="H130" s="63"/>
      <c r="I130" s="65"/>
      <c r="J130" s="60"/>
      <c r="K130" s="66"/>
      <c r="L130" s="57"/>
      <c r="M130" s="68"/>
      <c r="N130" s="43"/>
      <c r="O130" s="46"/>
      <c r="P130" s="45"/>
      <c r="Q130" s="74"/>
      <c r="R130" s="86"/>
      <c r="S130" s="41"/>
    </row>
    <row r="131" spans="1:19" ht="48" x14ac:dyDescent="0.2">
      <c r="A131" s="76"/>
      <c r="B131" s="76"/>
      <c r="C131" s="4" t="s">
        <v>167</v>
      </c>
      <c r="D131" s="5">
        <v>2</v>
      </c>
      <c r="E131" s="77"/>
      <c r="F131" s="63"/>
      <c r="G131" s="77"/>
      <c r="H131" s="63"/>
      <c r="I131" s="65"/>
      <c r="J131" s="60"/>
      <c r="K131" s="66"/>
      <c r="L131" s="57"/>
      <c r="M131" s="68"/>
      <c r="N131" s="43"/>
      <c r="O131" s="46"/>
      <c r="P131" s="45"/>
      <c r="Q131" s="74"/>
      <c r="R131" s="86"/>
      <c r="S131" s="41"/>
    </row>
    <row r="132" spans="1:19" ht="32" x14ac:dyDescent="0.2">
      <c r="A132" s="76"/>
      <c r="B132" s="76"/>
      <c r="C132" s="4" t="s">
        <v>168</v>
      </c>
      <c r="D132" s="5">
        <v>3</v>
      </c>
      <c r="E132" s="77"/>
      <c r="F132" s="64"/>
      <c r="G132" s="77"/>
      <c r="H132" s="64"/>
      <c r="I132" s="65"/>
      <c r="J132" s="61"/>
      <c r="K132" s="66"/>
      <c r="L132" s="58"/>
      <c r="M132" s="69"/>
      <c r="N132" s="44"/>
      <c r="O132" s="46"/>
      <c r="P132" s="45"/>
      <c r="Q132" s="74"/>
      <c r="R132" s="86"/>
      <c r="S132" s="41"/>
    </row>
    <row r="133" spans="1:19" s="1" customFormat="1" ht="19" x14ac:dyDescent="0.25">
      <c r="A133" s="84" t="s">
        <v>169</v>
      </c>
      <c r="B133" s="84"/>
      <c r="C133" s="84"/>
      <c r="D133" s="15">
        <v>96</v>
      </c>
      <c r="E133" s="15">
        <f>SUM(E5:E132)</f>
        <v>57</v>
      </c>
      <c r="F133" s="15">
        <f t="shared" ref="F133:J133" si="29">SUM(F5:F132)</f>
        <v>60</v>
      </c>
      <c r="G133" s="15">
        <f t="shared" si="29"/>
        <v>48</v>
      </c>
      <c r="H133" s="15">
        <f t="shared" si="29"/>
        <v>50</v>
      </c>
      <c r="I133" s="15">
        <f t="shared" si="29"/>
        <v>65</v>
      </c>
      <c r="J133" s="15">
        <f t="shared" si="29"/>
        <v>68</v>
      </c>
      <c r="K133" s="15">
        <f t="shared" ref="K133" si="30">SUM(K5:K132)</f>
        <v>50</v>
      </c>
      <c r="L133" s="15">
        <f t="shared" ref="L133" si="31">SUM(L5:L132)</f>
        <v>61</v>
      </c>
      <c r="M133" s="15">
        <f t="shared" ref="M133" si="32">SUM(M5:M132)</f>
        <v>48</v>
      </c>
      <c r="N133" s="15">
        <f>SUM(N5:N132)</f>
        <v>61</v>
      </c>
      <c r="O133" s="15">
        <f t="shared" ref="O133" si="33">SUM(O5:O132)</f>
        <v>53.6</v>
      </c>
      <c r="P133" s="15">
        <f t="shared" ref="P133" si="34">SUM(P5:P132)</f>
        <v>60.000000000000007</v>
      </c>
      <c r="Q133" s="15">
        <f t="shared" ref="Q133" si="35">SUM(Q5:Q132)</f>
        <v>64</v>
      </c>
      <c r="R133" s="7"/>
      <c r="S133" s="34"/>
    </row>
    <row r="134" spans="1:19" s="11" customFormat="1" ht="19" x14ac:dyDescent="0.25">
      <c r="A134" s="85" t="s">
        <v>182</v>
      </c>
      <c r="B134" s="85"/>
      <c r="C134" s="85"/>
      <c r="D134" s="16">
        <f>D133/D133</f>
        <v>1</v>
      </c>
      <c r="E134" s="16">
        <f t="shared" ref="E134:Q134" si="36">E133/$D$133</f>
        <v>0.59375</v>
      </c>
      <c r="F134" s="16">
        <f t="shared" si="36"/>
        <v>0.625</v>
      </c>
      <c r="G134" s="16">
        <f t="shared" si="36"/>
        <v>0.5</v>
      </c>
      <c r="H134" s="16">
        <f t="shared" si="36"/>
        <v>0.52083333333333337</v>
      </c>
      <c r="I134" s="16">
        <f t="shared" si="36"/>
        <v>0.67708333333333337</v>
      </c>
      <c r="J134" s="16">
        <f t="shared" si="36"/>
        <v>0.70833333333333337</v>
      </c>
      <c r="K134" s="16">
        <f t="shared" si="36"/>
        <v>0.52083333333333337</v>
      </c>
      <c r="L134" s="16">
        <f t="shared" si="36"/>
        <v>0.63541666666666663</v>
      </c>
      <c r="M134" s="16">
        <f t="shared" si="36"/>
        <v>0.5</v>
      </c>
      <c r="N134" s="16">
        <f t="shared" si="36"/>
        <v>0.63541666666666663</v>
      </c>
      <c r="O134" s="16">
        <f t="shared" si="36"/>
        <v>0.55833333333333335</v>
      </c>
      <c r="P134" s="16">
        <f t="shared" si="36"/>
        <v>0.62500000000000011</v>
      </c>
      <c r="Q134" s="16">
        <f t="shared" si="36"/>
        <v>0.66666666666666663</v>
      </c>
      <c r="R134" s="10"/>
      <c r="S134" s="38"/>
    </row>
    <row r="135" spans="1:19" s="6" customFormat="1" ht="15" customHeight="1" x14ac:dyDescent="0.2">
      <c r="D135" s="70" t="s">
        <v>174</v>
      </c>
      <c r="E135" s="47" t="s">
        <v>175</v>
      </c>
      <c r="F135" s="51"/>
      <c r="G135" s="51"/>
      <c r="H135" s="51"/>
      <c r="I135" s="51"/>
      <c r="J135" s="51"/>
      <c r="K135" s="51"/>
      <c r="L135" s="51"/>
      <c r="M135" s="51"/>
      <c r="N135" s="48"/>
      <c r="O135" s="52" t="s">
        <v>173</v>
      </c>
      <c r="P135" s="53"/>
      <c r="Q135" s="72" t="s">
        <v>181</v>
      </c>
      <c r="R135" s="9"/>
      <c r="S135" s="39"/>
    </row>
    <row r="136" spans="1:19" ht="60" customHeight="1" x14ac:dyDescent="0.2">
      <c r="B136" s="2"/>
      <c r="C136" s="2"/>
      <c r="D136" s="71"/>
      <c r="E136" s="47" t="s">
        <v>170</v>
      </c>
      <c r="F136" s="48"/>
      <c r="G136" s="47" t="s">
        <v>171</v>
      </c>
      <c r="H136" s="48"/>
      <c r="I136" s="47" t="s">
        <v>172</v>
      </c>
      <c r="J136" s="48"/>
      <c r="K136" s="47" t="s">
        <v>180</v>
      </c>
      <c r="L136" s="48"/>
      <c r="M136" s="49" t="s">
        <v>186</v>
      </c>
      <c r="N136" s="50"/>
      <c r="O136" s="54"/>
      <c r="P136" s="55"/>
      <c r="Q136" s="73"/>
    </row>
    <row r="137" spans="1:19" s="30" customFormat="1" x14ac:dyDescent="0.2">
      <c r="M137" s="18"/>
      <c r="N137" s="18"/>
      <c r="Q137" s="13"/>
      <c r="R137" s="31"/>
      <c r="S137" s="40"/>
    </row>
    <row r="138" spans="1:19" s="30" customFormat="1" x14ac:dyDescent="0.2">
      <c r="M138" s="18"/>
      <c r="N138" s="18"/>
      <c r="Q138" s="13"/>
      <c r="R138" s="31"/>
      <c r="S138" s="40"/>
    </row>
    <row r="139" spans="1:19" s="30" customFormat="1" x14ac:dyDescent="0.2">
      <c r="M139" s="18"/>
      <c r="N139" s="18"/>
      <c r="Q139" s="13"/>
      <c r="R139" s="31"/>
      <c r="S139" s="40"/>
    </row>
    <row r="140" spans="1:19" s="30" customFormat="1" x14ac:dyDescent="0.2">
      <c r="M140" s="18"/>
      <c r="N140" s="18"/>
      <c r="Q140" s="13"/>
      <c r="R140" s="31"/>
      <c r="S140" s="40"/>
    </row>
    <row r="141" spans="1:19" s="30" customFormat="1" x14ac:dyDescent="0.2">
      <c r="M141" s="18"/>
      <c r="N141" s="18"/>
      <c r="Q141" s="13"/>
      <c r="R141" s="31"/>
      <c r="S141" s="40"/>
    </row>
    <row r="142" spans="1:19" s="30" customFormat="1" x14ac:dyDescent="0.2">
      <c r="M142" s="18"/>
      <c r="N142" s="18"/>
      <c r="Q142" s="13"/>
      <c r="R142" s="31"/>
      <c r="S142" s="40"/>
    </row>
    <row r="143" spans="1:19" s="30" customFormat="1" x14ac:dyDescent="0.2">
      <c r="M143" s="18"/>
      <c r="N143" s="18"/>
      <c r="Q143" s="13"/>
      <c r="R143" s="31"/>
      <c r="S143" s="40"/>
    </row>
    <row r="144" spans="1:19" s="30" customFormat="1" x14ac:dyDescent="0.2">
      <c r="M144" s="18"/>
      <c r="N144" s="18"/>
      <c r="Q144" s="13"/>
      <c r="R144" s="31"/>
      <c r="S144" s="40"/>
    </row>
    <row r="145" spans="7:19" s="30" customFormat="1" x14ac:dyDescent="0.2">
      <c r="M145" s="18"/>
      <c r="N145" s="18"/>
      <c r="Q145" s="13"/>
      <c r="R145" s="31"/>
      <c r="S145" s="40"/>
    </row>
    <row r="146" spans="7:19" s="30" customFormat="1" x14ac:dyDescent="0.2">
      <c r="M146" s="18"/>
      <c r="N146" s="18"/>
      <c r="Q146" s="13"/>
      <c r="R146" s="31"/>
      <c r="S146" s="40"/>
    </row>
    <row r="147" spans="7:19" s="30" customFormat="1" x14ac:dyDescent="0.2">
      <c r="M147" s="18"/>
      <c r="N147" s="18"/>
      <c r="Q147" s="13"/>
      <c r="R147" s="31"/>
      <c r="S147" s="40"/>
    </row>
    <row r="148" spans="7:19" s="30" customFormat="1" x14ac:dyDescent="0.2">
      <c r="M148" s="18"/>
      <c r="N148" s="18"/>
      <c r="Q148" s="13"/>
      <c r="R148" s="31"/>
      <c r="S148" s="40"/>
    </row>
    <row r="149" spans="7:19" s="30" customFormat="1" x14ac:dyDescent="0.2">
      <c r="G149" s="32" t="s">
        <v>183</v>
      </c>
      <c r="H149" s="32"/>
      <c r="M149" s="18"/>
      <c r="N149" s="18"/>
      <c r="Q149" s="13"/>
      <c r="R149" s="31"/>
      <c r="S149" s="40"/>
    </row>
    <row r="150" spans="7:19" s="30" customFormat="1" x14ac:dyDescent="0.2">
      <c r="M150" s="18"/>
      <c r="N150" s="18"/>
      <c r="Q150" s="13"/>
      <c r="R150" s="31"/>
      <c r="S150" s="40"/>
    </row>
    <row r="151" spans="7:19" s="30" customFormat="1" x14ac:dyDescent="0.2">
      <c r="M151" s="18"/>
      <c r="N151" s="18"/>
      <c r="Q151" s="13"/>
      <c r="R151" s="31"/>
      <c r="S151" s="40"/>
    </row>
    <row r="152" spans="7:19" s="30" customFormat="1" x14ac:dyDescent="0.2">
      <c r="M152" s="18"/>
      <c r="N152" s="18"/>
      <c r="Q152" s="13"/>
      <c r="R152" s="31"/>
      <c r="S152" s="40"/>
    </row>
    <row r="153" spans="7:19" s="30" customFormat="1" x14ac:dyDescent="0.2">
      <c r="M153" s="18"/>
      <c r="N153" s="18"/>
      <c r="Q153" s="13"/>
      <c r="R153" s="31"/>
      <c r="S153" s="40"/>
    </row>
    <row r="154" spans="7:19" s="30" customFormat="1" x14ac:dyDescent="0.2">
      <c r="M154" s="18"/>
      <c r="N154" s="18"/>
      <c r="Q154" s="13"/>
      <c r="R154" s="31"/>
      <c r="S154" s="40"/>
    </row>
    <row r="155" spans="7:19" s="30" customFormat="1" x14ac:dyDescent="0.2">
      <c r="M155" s="18"/>
      <c r="N155" s="18"/>
      <c r="Q155" s="13"/>
      <c r="R155" s="31"/>
      <c r="S155" s="40"/>
    </row>
    <row r="156" spans="7:19" s="30" customFormat="1" x14ac:dyDescent="0.2">
      <c r="M156" s="18"/>
      <c r="N156" s="18"/>
      <c r="Q156" s="13"/>
      <c r="R156" s="31"/>
      <c r="S156" s="40"/>
    </row>
    <row r="157" spans="7:19" s="30" customFormat="1" x14ac:dyDescent="0.2">
      <c r="M157" s="18"/>
      <c r="N157" s="18"/>
      <c r="Q157" s="13"/>
      <c r="R157" s="31"/>
      <c r="S157" s="40"/>
    </row>
    <row r="158" spans="7:19" s="30" customFormat="1" x14ac:dyDescent="0.2">
      <c r="M158" s="18"/>
      <c r="N158" s="18"/>
      <c r="Q158" s="13"/>
      <c r="R158" s="31"/>
      <c r="S158" s="40"/>
    </row>
    <row r="159" spans="7:19" s="30" customFormat="1" x14ac:dyDescent="0.2">
      <c r="M159" s="18"/>
      <c r="N159" s="18"/>
      <c r="Q159" s="13"/>
      <c r="R159" s="31"/>
      <c r="S159" s="40"/>
    </row>
    <row r="160" spans="7:19" s="30" customFormat="1" x14ac:dyDescent="0.2">
      <c r="M160" s="18"/>
      <c r="N160" s="18"/>
      <c r="Q160" s="13"/>
      <c r="R160" s="31"/>
      <c r="S160" s="40"/>
    </row>
    <row r="161" spans="11:19" s="30" customFormat="1" x14ac:dyDescent="0.2">
      <c r="M161" s="18"/>
      <c r="N161" s="18"/>
      <c r="Q161" s="13"/>
      <c r="R161" s="31"/>
      <c r="S161" s="40"/>
    </row>
    <row r="162" spans="11:19" s="30" customFormat="1" x14ac:dyDescent="0.2">
      <c r="K162" s="32"/>
      <c r="L162" s="32"/>
      <c r="M162" s="18"/>
      <c r="N162" s="18"/>
      <c r="Q162" s="13"/>
      <c r="R162" s="31"/>
      <c r="S162" s="40"/>
    </row>
    <row r="163" spans="11:19" s="30" customFormat="1" x14ac:dyDescent="0.2">
      <c r="K163" s="32"/>
      <c r="L163" s="32"/>
      <c r="M163" s="18"/>
      <c r="N163" s="18"/>
      <c r="Q163" s="13"/>
      <c r="R163" s="31"/>
      <c r="S163" s="40"/>
    </row>
    <row r="164" spans="11:19" s="30" customFormat="1" x14ac:dyDescent="0.2">
      <c r="K164" s="32"/>
      <c r="L164" s="32"/>
      <c r="M164" s="18"/>
      <c r="N164" s="18"/>
      <c r="Q164" s="13"/>
      <c r="R164" s="31"/>
      <c r="S164" s="40"/>
    </row>
    <row r="165" spans="11:19" s="30" customFormat="1" x14ac:dyDescent="0.2">
      <c r="K165" s="32"/>
      <c r="L165" s="32"/>
      <c r="M165" s="18"/>
      <c r="N165" s="18"/>
      <c r="Q165" s="13"/>
      <c r="R165" s="31"/>
      <c r="S165" s="40"/>
    </row>
    <row r="166" spans="11:19" s="30" customFormat="1" x14ac:dyDescent="0.2">
      <c r="K166" s="32"/>
      <c r="L166" s="32"/>
      <c r="M166" s="18"/>
      <c r="N166" s="18"/>
      <c r="Q166" s="13"/>
      <c r="R166" s="31"/>
      <c r="S166" s="40"/>
    </row>
    <row r="167" spans="11:19" s="30" customFormat="1" x14ac:dyDescent="0.2">
      <c r="K167" s="32"/>
      <c r="L167" s="32"/>
      <c r="M167" s="18"/>
      <c r="N167" s="18"/>
      <c r="Q167" s="13"/>
      <c r="R167" s="31"/>
      <c r="S167" s="40"/>
    </row>
    <row r="168" spans="11:19" s="30" customFormat="1" x14ac:dyDescent="0.2">
      <c r="K168" s="32"/>
      <c r="L168" s="32"/>
      <c r="M168" s="18"/>
      <c r="N168" s="18"/>
      <c r="Q168" s="13"/>
      <c r="R168" s="31"/>
      <c r="S168" s="40"/>
    </row>
    <row r="169" spans="11:19" s="30" customFormat="1" x14ac:dyDescent="0.2">
      <c r="K169" s="32"/>
      <c r="L169" s="32"/>
      <c r="M169" s="18"/>
      <c r="N169" s="18"/>
      <c r="Q169" s="13"/>
      <c r="R169" s="31"/>
      <c r="S169" s="40"/>
    </row>
  </sheetData>
  <mergeCells count="567">
    <mergeCell ref="P9:P12"/>
    <mergeCell ref="O45:O48"/>
    <mergeCell ref="O49:O52"/>
    <mergeCell ref="O53:O56"/>
    <mergeCell ref="O57:O60"/>
    <mergeCell ref="Q2:Q3"/>
    <mergeCell ref="E2:N2"/>
    <mergeCell ref="N5:N8"/>
    <mergeCell ref="N13:N16"/>
    <mergeCell ref="E3:F3"/>
    <mergeCell ref="G3:H3"/>
    <mergeCell ref="I3:J3"/>
    <mergeCell ref="K3:L3"/>
    <mergeCell ref="M3:N3"/>
    <mergeCell ref="O2:P3"/>
    <mergeCell ref="O5:O8"/>
    <mergeCell ref="O9:O12"/>
    <mergeCell ref="K5:K8"/>
    <mergeCell ref="K9:K12"/>
    <mergeCell ref="K13:K16"/>
    <mergeCell ref="M5:M8"/>
    <mergeCell ref="M9:M12"/>
    <mergeCell ref="M13:M16"/>
    <mergeCell ref="P5:P8"/>
    <mergeCell ref="M109:M112"/>
    <mergeCell ref="M41:M44"/>
    <mergeCell ref="M45:M48"/>
    <mergeCell ref="M49:M52"/>
    <mergeCell ref="M53:M56"/>
    <mergeCell ref="M57:M60"/>
    <mergeCell ref="M61:M64"/>
    <mergeCell ref="M65:M68"/>
    <mergeCell ref="M69:M72"/>
    <mergeCell ref="M73:M76"/>
    <mergeCell ref="M105:M108"/>
    <mergeCell ref="M81:M84"/>
    <mergeCell ref="M85:M88"/>
    <mergeCell ref="M89:M92"/>
    <mergeCell ref="M93:M96"/>
    <mergeCell ref="M97:M100"/>
    <mergeCell ref="M101:M104"/>
    <mergeCell ref="R89:R92"/>
    <mergeCell ref="R93:R96"/>
    <mergeCell ref="R97:R100"/>
    <mergeCell ref="R101:R104"/>
    <mergeCell ref="R105:R108"/>
    <mergeCell ref="R109:R112"/>
    <mergeCell ref="R117:R120"/>
    <mergeCell ref="R125:R128"/>
    <mergeCell ref="R129:R132"/>
    <mergeCell ref="R113:R116"/>
    <mergeCell ref="R121:R124"/>
    <mergeCell ref="R77:R80"/>
    <mergeCell ref="R81:R84"/>
    <mergeCell ref="R85:R88"/>
    <mergeCell ref="R5:R8"/>
    <mergeCell ref="R9:R12"/>
    <mergeCell ref="R13:R16"/>
    <mergeCell ref="R17:R20"/>
    <mergeCell ref="R21:R24"/>
    <mergeCell ref="R25:R28"/>
    <mergeCell ref="R29:R32"/>
    <mergeCell ref="R33:R36"/>
    <mergeCell ref="R37:R40"/>
    <mergeCell ref="R41:R44"/>
    <mergeCell ref="R45:R48"/>
    <mergeCell ref="R49:R52"/>
    <mergeCell ref="R53:R56"/>
    <mergeCell ref="R57:R60"/>
    <mergeCell ref="R61:R64"/>
    <mergeCell ref="R65:R68"/>
    <mergeCell ref="R69:R72"/>
    <mergeCell ref="R73:R76"/>
    <mergeCell ref="A133:C133"/>
    <mergeCell ref="A134:C134"/>
    <mergeCell ref="E5:E8"/>
    <mergeCell ref="E9:E12"/>
    <mergeCell ref="E13:E16"/>
    <mergeCell ref="E17:E20"/>
    <mergeCell ref="E21:E24"/>
    <mergeCell ref="E25:E28"/>
    <mergeCell ref="E29:E32"/>
    <mergeCell ref="E33:E36"/>
    <mergeCell ref="A125:A128"/>
    <mergeCell ref="B125:B128"/>
    <mergeCell ref="A109:A112"/>
    <mergeCell ref="B109:B112"/>
    <mergeCell ref="A93:A96"/>
    <mergeCell ref="B93:B96"/>
    <mergeCell ref="A77:A80"/>
    <mergeCell ref="B77:B80"/>
    <mergeCell ref="A61:A64"/>
    <mergeCell ref="B61:B64"/>
    <mergeCell ref="A45:A48"/>
    <mergeCell ref="B45:B48"/>
    <mergeCell ref="A13:A16"/>
    <mergeCell ref="B13:B16"/>
    <mergeCell ref="A129:A132"/>
    <mergeCell ref="B129:B132"/>
    <mergeCell ref="I129:I132"/>
    <mergeCell ref="E125:E128"/>
    <mergeCell ref="E129:E132"/>
    <mergeCell ref="A117:A120"/>
    <mergeCell ref="B117:B120"/>
    <mergeCell ref="I117:I120"/>
    <mergeCell ref="A121:A124"/>
    <mergeCell ref="B121:B124"/>
    <mergeCell ref="I121:I124"/>
    <mergeCell ref="E117:E120"/>
    <mergeCell ref="E121:E124"/>
    <mergeCell ref="G117:G120"/>
    <mergeCell ref="G121:G124"/>
    <mergeCell ref="G125:G128"/>
    <mergeCell ref="G129:G132"/>
    <mergeCell ref="F125:F128"/>
    <mergeCell ref="H125:H128"/>
    <mergeCell ref="A113:A116"/>
    <mergeCell ref="B113:B116"/>
    <mergeCell ref="I113:I116"/>
    <mergeCell ref="E109:E112"/>
    <mergeCell ref="E113:E116"/>
    <mergeCell ref="A101:A104"/>
    <mergeCell ref="B101:B104"/>
    <mergeCell ref="I101:I104"/>
    <mergeCell ref="A105:A108"/>
    <mergeCell ref="B105:B108"/>
    <mergeCell ref="I105:I108"/>
    <mergeCell ref="E101:E104"/>
    <mergeCell ref="E105:E108"/>
    <mergeCell ref="G109:G112"/>
    <mergeCell ref="G113:G116"/>
    <mergeCell ref="G101:G104"/>
    <mergeCell ref="G105:G108"/>
    <mergeCell ref="F109:F112"/>
    <mergeCell ref="H109:H112"/>
    <mergeCell ref="F105:F108"/>
    <mergeCell ref="H105:H108"/>
    <mergeCell ref="A97:A100"/>
    <mergeCell ref="B97:B100"/>
    <mergeCell ref="I97:I100"/>
    <mergeCell ref="E93:E96"/>
    <mergeCell ref="E97:E100"/>
    <mergeCell ref="A85:A88"/>
    <mergeCell ref="B85:B88"/>
    <mergeCell ref="I85:I88"/>
    <mergeCell ref="A89:A92"/>
    <mergeCell ref="B89:B92"/>
    <mergeCell ref="I89:I92"/>
    <mergeCell ref="E85:E88"/>
    <mergeCell ref="E89:E92"/>
    <mergeCell ref="G85:G88"/>
    <mergeCell ref="G89:G92"/>
    <mergeCell ref="G93:G96"/>
    <mergeCell ref="G97:G100"/>
    <mergeCell ref="F93:F96"/>
    <mergeCell ref="H93:H96"/>
    <mergeCell ref="F97:F100"/>
    <mergeCell ref="H97:H100"/>
    <mergeCell ref="F85:F88"/>
    <mergeCell ref="H85:H88"/>
    <mergeCell ref="A81:A84"/>
    <mergeCell ref="B81:B84"/>
    <mergeCell ref="I81:I84"/>
    <mergeCell ref="E77:E80"/>
    <mergeCell ref="E81:E84"/>
    <mergeCell ref="A69:A72"/>
    <mergeCell ref="B69:B72"/>
    <mergeCell ref="I69:I72"/>
    <mergeCell ref="A73:A76"/>
    <mergeCell ref="B73:B76"/>
    <mergeCell ref="I73:I76"/>
    <mergeCell ref="E69:E72"/>
    <mergeCell ref="E73:E76"/>
    <mergeCell ref="G69:G72"/>
    <mergeCell ref="G73:G76"/>
    <mergeCell ref="G77:G80"/>
    <mergeCell ref="G81:G84"/>
    <mergeCell ref="F77:F80"/>
    <mergeCell ref="H77:H80"/>
    <mergeCell ref="F69:F72"/>
    <mergeCell ref="H69:H72"/>
    <mergeCell ref="A65:A68"/>
    <mergeCell ref="B65:B68"/>
    <mergeCell ref="I65:I68"/>
    <mergeCell ref="E61:E64"/>
    <mergeCell ref="E65:E68"/>
    <mergeCell ref="A53:A56"/>
    <mergeCell ref="B53:B56"/>
    <mergeCell ref="I53:I56"/>
    <mergeCell ref="A57:A60"/>
    <mergeCell ref="B57:B60"/>
    <mergeCell ref="I57:I60"/>
    <mergeCell ref="E53:E56"/>
    <mergeCell ref="E57:E60"/>
    <mergeCell ref="G61:G64"/>
    <mergeCell ref="G65:G68"/>
    <mergeCell ref="G53:G56"/>
    <mergeCell ref="G57:G60"/>
    <mergeCell ref="F61:F64"/>
    <mergeCell ref="H61:H64"/>
    <mergeCell ref="F53:F56"/>
    <mergeCell ref="H53:H56"/>
    <mergeCell ref="A49:A52"/>
    <mergeCell ref="B49:B52"/>
    <mergeCell ref="I49:I52"/>
    <mergeCell ref="E45:E48"/>
    <mergeCell ref="E49:E52"/>
    <mergeCell ref="A37:A40"/>
    <mergeCell ref="B37:B40"/>
    <mergeCell ref="I37:I40"/>
    <mergeCell ref="A41:A44"/>
    <mergeCell ref="B41:B44"/>
    <mergeCell ref="I41:I44"/>
    <mergeCell ref="E37:E40"/>
    <mergeCell ref="E41:E44"/>
    <mergeCell ref="G37:G40"/>
    <mergeCell ref="G41:G44"/>
    <mergeCell ref="G45:G48"/>
    <mergeCell ref="G49:G52"/>
    <mergeCell ref="F45:F48"/>
    <mergeCell ref="H45:H48"/>
    <mergeCell ref="F41:F44"/>
    <mergeCell ref="H41:H44"/>
    <mergeCell ref="A2:A3"/>
    <mergeCell ref="B2:B3"/>
    <mergeCell ref="C2:C3"/>
    <mergeCell ref="D2:D3"/>
    <mergeCell ref="A29:A32"/>
    <mergeCell ref="B29:B32"/>
    <mergeCell ref="I29:I32"/>
    <mergeCell ref="A33:A36"/>
    <mergeCell ref="B33:B36"/>
    <mergeCell ref="I33:I36"/>
    <mergeCell ref="G33:G36"/>
    <mergeCell ref="A21:A24"/>
    <mergeCell ref="B21:B24"/>
    <mergeCell ref="I21:I24"/>
    <mergeCell ref="A25:A28"/>
    <mergeCell ref="B25:B28"/>
    <mergeCell ref="I25:I28"/>
    <mergeCell ref="G9:G12"/>
    <mergeCell ref="G13:G16"/>
    <mergeCell ref="G17:G20"/>
    <mergeCell ref="G21:G24"/>
    <mergeCell ref="G25:G28"/>
    <mergeCell ref="G29:G32"/>
    <mergeCell ref="I13:I16"/>
    <mergeCell ref="B17:B20"/>
    <mergeCell ref="I17:I20"/>
    <mergeCell ref="A5:A8"/>
    <mergeCell ref="B5:B8"/>
    <mergeCell ref="I5:I8"/>
    <mergeCell ref="A9:A12"/>
    <mergeCell ref="B9:B12"/>
    <mergeCell ref="I9:I12"/>
    <mergeCell ref="G5:G8"/>
    <mergeCell ref="F5:F8"/>
    <mergeCell ref="H5:H8"/>
    <mergeCell ref="Q17:Q20"/>
    <mergeCell ref="Q25:Q28"/>
    <mergeCell ref="Q29:Q32"/>
    <mergeCell ref="Q33:Q36"/>
    <mergeCell ref="Q37:Q40"/>
    <mergeCell ref="Q41:Q44"/>
    <mergeCell ref="O13:O16"/>
    <mergeCell ref="O17:O20"/>
    <mergeCell ref="O21:O24"/>
    <mergeCell ref="O25:O28"/>
    <mergeCell ref="O29:O32"/>
    <mergeCell ref="O33:O36"/>
    <mergeCell ref="O37:O40"/>
    <mergeCell ref="P13:P16"/>
    <mergeCell ref="P17:P20"/>
    <mergeCell ref="P21:P24"/>
    <mergeCell ref="P25:P28"/>
    <mergeCell ref="O41:O44"/>
    <mergeCell ref="Q129:Q132"/>
    <mergeCell ref="Q21:Q24"/>
    <mergeCell ref="R2:R3"/>
    <mergeCell ref="Q81:Q84"/>
    <mergeCell ref="Q85:Q88"/>
    <mergeCell ref="Q89:Q92"/>
    <mergeCell ref="Q93:Q96"/>
    <mergeCell ref="Q97:Q100"/>
    <mergeCell ref="Q101:Q104"/>
    <mergeCell ref="Q105:Q108"/>
    <mergeCell ref="Q109:Q112"/>
    <mergeCell ref="Q113:Q116"/>
    <mergeCell ref="Q45:Q48"/>
    <mergeCell ref="Q49:Q52"/>
    <mergeCell ref="Q53:Q56"/>
    <mergeCell ref="Q57:Q60"/>
    <mergeCell ref="Q61:Q64"/>
    <mergeCell ref="Q65:Q68"/>
    <mergeCell ref="Q69:Q72"/>
    <mergeCell ref="Q73:Q76"/>
    <mergeCell ref="Q77:Q80"/>
    <mergeCell ref="Q5:Q8"/>
    <mergeCell ref="Q9:Q12"/>
    <mergeCell ref="Q13:Q16"/>
    <mergeCell ref="K17:K20"/>
    <mergeCell ref="K21:K24"/>
    <mergeCell ref="K25:K28"/>
    <mergeCell ref="K29:K32"/>
    <mergeCell ref="K33:K36"/>
    <mergeCell ref="K37:K40"/>
    <mergeCell ref="K81:K84"/>
    <mergeCell ref="K85:K88"/>
    <mergeCell ref="K89:K92"/>
    <mergeCell ref="K41:K44"/>
    <mergeCell ref="K45:K48"/>
    <mergeCell ref="K49:K52"/>
    <mergeCell ref="K53:K56"/>
    <mergeCell ref="K57:K60"/>
    <mergeCell ref="K61:K64"/>
    <mergeCell ref="K65:K68"/>
    <mergeCell ref="K69:K72"/>
    <mergeCell ref="K73:K76"/>
    <mergeCell ref="K77:K80"/>
    <mergeCell ref="L77:L80"/>
    <mergeCell ref="L81:L84"/>
    <mergeCell ref="L85:L88"/>
    <mergeCell ref="L89:L92"/>
    <mergeCell ref="L93:L96"/>
    <mergeCell ref="L97:L100"/>
    <mergeCell ref="L101:L104"/>
    <mergeCell ref="M29:M32"/>
    <mergeCell ref="M33:M36"/>
    <mergeCell ref="M37:M40"/>
    <mergeCell ref="M77:M80"/>
    <mergeCell ref="L41:L44"/>
    <mergeCell ref="L45:L48"/>
    <mergeCell ref="L49:L52"/>
    <mergeCell ref="L53:L56"/>
    <mergeCell ref="L57:L60"/>
    <mergeCell ref="L65:L68"/>
    <mergeCell ref="L69:L72"/>
    <mergeCell ref="L73:L76"/>
    <mergeCell ref="D135:D136"/>
    <mergeCell ref="Q135:Q136"/>
    <mergeCell ref="M113:M116"/>
    <mergeCell ref="M117:M120"/>
    <mergeCell ref="M121:M124"/>
    <mergeCell ref="M125:M128"/>
    <mergeCell ref="M129:M132"/>
    <mergeCell ref="O113:O116"/>
    <mergeCell ref="O117:O120"/>
    <mergeCell ref="O121:O124"/>
    <mergeCell ref="O125:O128"/>
    <mergeCell ref="O129:O132"/>
    <mergeCell ref="I125:I128"/>
    <mergeCell ref="K113:K116"/>
    <mergeCell ref="K117:K120"/>
    <mergeCell ref="K121:K124"/>
    <mergeCell ref="K125:K128"/>
    <mergeCell ref="K129:K132"/>
    <mergeCell ref="Q117:Q120"/>
    <mergeCell ref="Q121:Q124"/>
    <mergeCell ref="Q125:Q128"/>
    <mergeCell ref="J125:J128"/>
    <mergeCell ref="F129:F132"/>
    <mergeCell ref="H129:H132"/>
    <mergeCell ref="J41:J44"/>
    <mergeCell ref="J5:J8"/>
    <mergeCell ref="F9:F12"/>
    <mergeCell ref="J9:J12"/>
    <mergeCell ref="H9:H12"/>
    <mergeCell ref="F17:F20"/>
    <mergeCell ref="H17:H20"/>
    <mergeCell ref="J17:J20"/>
    <mergeCell ref="F21:F24"/>
    <mergeCell ref="H21:H24"/>
    <mergeCell ref="J21:J24"/>
    <mergeCell ref="F13:F16"/>
    <mergeCell ref="H13:H16"/>
    <mergeCell ref="J13:J16"/>
    <mergeCell ref="F33:F36"/>
    <mergeCell ref="H33:H36"/>
    <mergeCell ref="J33:J36"/>
    <mergeCell ref="J45:J48"/>
    <mergeCell ref="F49:F52"/>
    <mergeCell ref="H49:H52"/>
    <mergeCell ref="J49:J52"/>
    <mergeCell ref="M17:M20"/>
    <mergeCell ref="M21:M24"/>
    <mergeCell ref="M25:M28"/>
    <mergeCell ref="J53:J56"/>
    <mergeCell ref="F57:F60"/>
    <mergeCell ref="H57:H60"/>
    <mergeCell ref="J57:J60"/>
    <mergeCell ref="I45:I48"/>
    <mergeCell ref="L29:L32"/>
    <mergeCell ref="L33:L36"/>
    <mergeCell ref="L37:L40"/>
    <mergeCell ref="F25:F28"/>
    <mergeCell ref="H25:H28"/>
    <mergeCell ref="J25:J28"/>
    <mergeCell ref="F37:F40"/>
    <mergeCell ref="H37:H40"/>
    <mergeCell ref="J37:J40"/>
    <mergeCell ref="F29:F32"/>
    <mergeCell ref="H29:H32"/>
    <mergeCell ref="J29:J32"/>
    <mergeCell ref="J61:J64"/>
    <mergeCell ref="F65:F68"/>
    <mergeCell ref="H65:H68"/>
    <mergeCell ref="J65:J68"/>
    <mergeCell ref="J69:J72"/>
    <mergeCell ref="F73:F76"/>
    <mergeCell ref="H73:H76"/>
    <mergeCell ref="J73:J76"/>
    <mergeCell ref="I61:I64"/>
    <mergeCell ref="J77:J80"/>
    <mergeCell ref="F81:F84"/>
    <mergeCell ref="H81:H84"/>
    <mergeCell ref="J81:J84"/>
    <mergeCell ref="J85:J88"/>
    <mergeCell ref="F89:F92"/>
    <mergeCell ref="H89:H92"/>
    <mergeCell ref="J89:J92"/>
    <mergeCell ref="I77:I80"/>
    <mergeCell ref="J129:J132"/>
    <mergeCell ref="F117:F120"/>
    <mergeCell ref="H117:H120"/>
    <mergeCell ref="J117:J120"/>
    <mergeCell ref="F121:F124"/>
    <mergeCell ref="H121:H124"/>
    <mergeCell ref="J121:J124"/>
    <mergeCell ref="J109:J112"/>
    <mergeCell ref="F113:F116"/>
    <mergeCell ref="H113:H116"/>
    <mergeCell ref="J113:J116"/>
    <mergeCell ref="J93:J96"/>
    <mergeCell ref="J97:J100"/>
    <mergeCell ref="F101:F104"/>
    <mergeCell ref="H101:H104"/>
    <mergeCell ref="J101:J104"/>
    <mergeCell ref="L113:L116"/>
    <mergeCell ref="J105:J108"/>
    <mergeCell ref="I93:I96"/>
    <mergeCell ref="I109:I112"/>
    <mergeCell ref="L105:L108"/>
    <mergeCell ref="L109:L112"/>
    <mergeCell ref="K105:K108"/>
    <mergeCell ref="K109:K112"/>
    <mergeCell ref="K101:K104"/>
    <mergeCell ref="K93:K96"/>
    <mergeCell ref="K97:K100"/>
    <mergeCell ref="L5:L8"/>
    <mergeCell ref="L9:L12"/>
    <mergeCell ref="L13:L16"/>
    <mergeCell ref="L17:L20"/>
    <mergeCell ref="L21:L24"/>
    <mergeCell ref="L25:L28"/>
    <mergeCell ref="L61:L64"/>
    <mergeCell ref="P29:P32"/>
    <mergeCell ref="P33:P36"/>
    <mergeCell ref="P37:P40"/>
    <mergeCell ref="P41:P44"/>
    <mergeCell ref="P45:P48"/>
    <mergeCell ref="P49:P52"/>
    <mergeCell ref="P53:P56"/>
    <mergeCell ref="P57:P60"/>
    <mergeCell ref="P61:P64"/>
    <mergeCell ref="N49:N52"/>
    <mergeCell ref="N53:N56"/>
    <mergeCell ref="N57:N60"/>
    <mergeCell ref="N61:N64"/>
    <mergeCell ref="N9:N12"/>
    <mergeCell ref="N17:N20"/>
    <mergeCell ref="N21:N24"/>
    <mergeCell ref="N25:N28"/>
    <mergeCell ref="P65:P68"/>
    <mergeCell ref="P69:P72"/>
    <mergeCell ref="N81:N84"/>
    <mergeCell ref="P73:P76"/>
    <mergeCell ref="P77:P80"/>
    <mergeCell ref="P81:P84"/>
    <mergeCell ref="O61:O64"/>
    <mergeCell ref="O65:O68"/>
    <mergeCell ref="O69:O72"/>
    <mergeCell ref="O73:O76"/>
    <mergeCell ref="O77:O80"/>
    <mergeCell ref="O81:O84"/>
    <mergeCell ref="N73:N76"/>
    <mergeCell ref="N77:N80"/>
    <mergeCell ref="N29:N32"/>
    <mergeCell ref="N33:N36"/>
    <mergeCell ref="N37:N40"/>
    <mergeCell ref="N41:N44"/>
    <mergeCell ref="N45:N48"/>
    <mergeCell ref="N85:N88"/>
    <mergeCell ref="N89:N92"/>
    <mergeCell ref="N93:N96"/>
    <mergeCell ref="N97:N100"/>
    <mergeCell ref="N65:N68"/>
    <mergeCell ref="N69:N72"/>
    <mergeCell ref="N101:N104"/>
    <mergeCell ref="N105:N108"/>
    <mergeCell ref="P101:P104"/>
    <mergeCell ref="P105:P108"/>
    <mergeCell ref="P85:P88"/>
    <mergeCell ref="P89:P92"/>
    <mergeCell ref="P93:P96"/>
    <mergeCell ref="P97:P100"/>
    <mergeCell ref="O97:O100"/>
    <mergeCell ref="O101:O104"/>
    <mergeCell ref="O105:O108"/>
    <mergeCell ref="O85:O88"/>
    <mergeCell ref="O89:O92"/>
    <mergeCell ref="O93:O96"/>
    <mergeCell ref="N109:N112"/>
    <mergeCell ref="N113:N116"/>
    <mergeCell ref="P109:P112"/>
    <mergeCell ref="P113:P116"/>
    <mergeCell ref="O109:O112"/>
    <mergeCell ref="E136:F136"/>
    <mergeCell ref="G136:H136"/>
    <mergeCell ref="I136:J136"/>
    <mergeCell ref="K136:L136"/>
    <mergeCell ref="M136:N136"/>
    <mergeCell ref="E135:N135"/>
    <mergeCell ref="O135:P136"/>
    <mergeCell ref="N121:N124"/>
    <mergeCell ref="N125:N128"/>
    <mergeCell ref="N129:N132"/>
    <mergeCell ref="N117:N120"/>
    <mergeCell ref="P117:P120"/>
    <mergeCell ref="P121:P124"/>
    <mergeCell ref="P125:P128"/>
    <mergeCell ref="P129:P132"/>
    <mergeCell ref="L117:L120"/>
    <mergeCell ref="L121:L124"/>
    <mergeCell ref="L125:L128"/>
    <mergeCell ref="L129:L132"/>
    <mergeCell ref="S5:S8"/>
    <mergeCell ref="S9:S12"/>
    <mergeCell ref="S13:S16"/>
    <mergeCell ref="S17:S20"/>
    <mergeCell ref="S21:S24"/>
    <mergeCell ref="S25:S28"/>
    <mergeCell ref="S29:S32"/>
    <mergeCell ref="S33:S36"/>
    <mergeCell ref="S37:S40"/>
    <mergeCell ref="S41:S44"/>
    <mergeCell ref="S45:S48"/>
    <mergeCell ref="S49:S52"/>
    <mergeCell ref="S53:S56"/>
    <mergeCell ref="S57:S60"/>
    <mergeCell ref="S61:S64"/>
    <mergeCell ref="S65:S68"/>
    <mergeCell ref="S69:S72"/>
    <mergeCell ref="S73:S76"/>
    <mergeCell ref="S113:S116"/>
    <mergeCell ref="S117:S120"/>
    <mergeCell ref="S121:S124"/>
    <mergeCell ref="S125:S128"/>
    <mergeCell ref="S129:S132"/>
    <mergeCell ref="S77:S80"/>
    <mergeCell ref="S81:S84"/>
    <mergeCell ref="S85:S88"/>
    <mergeCell ref="S89:S92"/>
    <mergeCell ref="S93:S96"/>
    <mergeCell ref="S97:S100"/>
    <mergeCell ref="S101:S104"/>
    <mergeCell ref="S105:S108"/>
    <mergeCell ref="S109:S112"/>
  </mergeCells>
  <pageMargins left="0.7" right="0.7" top="0.75" bottom="0.75" header="0.3" footer="0.3"/>
  <pageSetup scale="32"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CD_Score_2013 &amp; 2017</vt:lpstr>
      <vt:lpstr>'CD_Score_2013 &amp; 2017'!_GoBack</vt:lpstr>
      <vt:lpstr>'CD_Score_2013 &amp; 2017'!Print_Area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Saw Htun</dc:creator>
  <cp:lastModifiedBy>SB</cp:lastModifiedBy>
  <cp:lastPrinted>2014-09-02T11:47:35Z</cp:lastPrinted>
  <dcterms:created xsi:type="dcterms:W3CDTF">2013-10-11T16:34:39Z</dcterms:created>
  <dcterms:modified xsi:type="dcterms:W3CDTF">2018-11-11T22:52:52Z</dcterms:modified>
</cp:coreProperties>
</file>