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checkCompatibility="1" autoCompressPictures="0"/>
  <bookViews>
    <workbookView xWindow="480" yWindow="480" windowWidth="25120" windowHeight="14100" tabRatio="500"/>
  </bookViews>
  <sheets>
    <sheet name="Resultados 1 y 2" sheetId="1" r:id="rId1"/>
    <sheet name="resultado 3" sheetId="2" r:id="rId2"/>
  </sheets>
  <definedNames>
    <definedName name="_ftnref1" localSheetId="0">'Resultados 1 y 2'!#REF!</definedName>
  </definedName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J13" i="2" l="1"/>
  <c r="J12" i="2"/>
  <c r="J11" i="2"/>
  <c r="J10" i="2"/>
  <c r="J9" i="2"/>
  <c r="J8" i="2"/>
  <c r="J35" i="1"/>
  <c r="J34" i="1"/>
  <c r="J33" i="1"/>
  <c r="J32" i="1"/>
  <c r="J31" i="1"/>
  <c r="J30" i="1"/>
  <c r="J29" i="1"/>
  <c r="J28" i="1"/>
  <c r="J9" i="1"/>
  <c r="J8" i="1"/>
  <c r="J7" i="1"/>
</calcChain>
</file>

<file path=xl/sharedStrings.xml><?xml version="1.0" encoding="utf-8"?>
<sst xmlns="http://schemas.openxmlformats.org/spreadsheetml/2006/main" count="121" uniqueCount="58">
  <si>
    <t>Matriz de Progreso en el logro de los resultados</t>
  </si>
  <si>
    <t>Estrategia del Proyecto</t>
  </si>
  <si>
    <t>Fortalecimiento de los marcos de gestión para el uso sustentable de la biodiversidad aumenta la protección de los bosques de alto valor de conservación en la Argentina</t>
  </si>
  <si>
    <t>Indicador</t>
  </si>
  <si>
    <t>Línea de Base</t>
  </si>
  <si>
    <t>Meta</t>
  </si>
  <si>
    <t>incremento</t>
  </si>
  <si>
    <t>2016 Primer PIR</t>
  </si>
  <si>
    <t>Nivel al 30 junio 2017</t>
  </si>
  <si>
    <t>PIR 2019</t>
  </si>
  <si>
    <t>Avance acorde con el tiempo de ejecución del proyecto</t>
  </si>
  <si>
    <t>Valoración de logros</t>
  </si>
  <si>
    <t>11.000 ha de la comunidad Coya Arzay a incorporarse</t>
  </si>
  <si>
    <t xml:space="preserve">Trabajo con Wichis, Fundación Tepeyac y criollos nuevas incorporaciones. Indicador sobrevalorado </t>
  </si>
  <si>
    <t xml:space="preserve">Nivel al 30 junio 2018  </t>
  </si>
  <si>
    <t>Bosque Atlántico (Misiones)</t>
  </si>
  <si>
    <t>Yungas (Jujuy)</t>
  </si>
  <si>
    <t>Chaco Seco (Salta)</t>
  </si>
  <si>
    <t>Área de bosque con beneficios de uso beneficios de uso sostenible de la biodiversidad en Areas PMSBN - Nivel II         Medida en Ha.</t>
  </si>
  <si>
    <t>Se ha logrado el objetivo ya que las especies no han registrado variación</t>
  </si>
  <si>
    <t>Cambio en la presencia de especies clave de fauna a escala de sitio -  Medida en cantidad de especies</t>
  </si>
  <si>
    <t>Planes de Manejo Sostenible presentados que incluyan PFNM  - Medido en % de pequeños productores que prsentan planes de manejo</t>
  </si>
  <si>
    <t>Cambio en el índice de salud del Ecosistema (ISEARL)</t>
  </si>
  <si>
    <t>Es un indicador de imapcto a largo plazo, por lo cual no es posible su medición</t>
  </si>
  <si>
    <t>Cobertura de Bosques en Categoría II en Areas de PMSBN - Medido en %</t>
  </si>
  <si>
    <t>Resultado 1</t>
  </si>
  <si>
    <t>Ecorregiones Priorizadas</t>
  </si>
  <si>
    <t>Resultado 2</t>
  </si>
  <si>
    <t>Productos incorporados a una marca colectiva "Bosques Nativos" - Medido en cantidad</t>
  </si>
  <si>
    <t xml:space="preserve">Importante la incorporación del CAA de la miel de Yateí, </t>
  </si>
  <si>
    <t>Especies incorporadas a una marca colectiva "Bosques Nativos" - Medido en cantidad</t>
  </si>
  <si>
    <t>Productores / porductoras con monotributo social - Medida en cantidad</t>
  </si>
  <si>
    <t>Es un indicador que depende de guías aún no aprobadas</t>
  </si>
  <si>
    <t>Figura de monotributo social agropecuario discontinuada por desaparición de la Secretaría de Africultura Familiar</t>
  </si>
  <si>
    <t>Justificación de la valoración</t>
  </si>
  <si>
    <t>Cambio en el flujo de financiamiento medido en incremento de planes de manejo aprobados - Medido en dólares</t>
  </si>
  <si>
    <t>Algunos fondos pendientes de confirmación</t>
  </si>
  <si>
    <t>143.000 USD pendientes de aprobación</t>
  </si>
  <si>
    <t>19.040 USD pendientes de confirmación</t>
  </si>
  <si>
    <t>Ingresos brutos anuales para pequeños productores (NAF) como resultado de la venta y uso sustentable de PFNM - Medido en %</t>
  </si>
  <si>
    <t>35 a 45</t>
  </si>
  <si>
    <t>Indicador imposible de medir por cambios en alguno de los índices y por demoras en las cadenas de valor</t>
  </si>
  <si>
    <t>Es un indicador de imapcto a largo plazo, y que utiliza datos de la DNB a nivel departamental</t>
  </si>
  <si>
    <t>Resultado 3</t>
  </si>
  <si>
    <t>Marco de Gobernanza a nivel nacional y provincial para el manejo sustentabl de PFNM en paisajes del bosque nativo</t>
  </si>
  <si>
    <t>Número de propuestas elevadas sobre tipo de políticas o normas nuevas y/o reformadas que promueven y/o faciliten el uso sustentable de la biodiversidad de PFNM en 4.4 millones de ha</t>
  </si>
  <si>
    <t xml:space="preserve">Cambio en la capacidad de las Organizaciones de la sociedad civil Organizaciones de la sociedad civil. </t>
  </si>
  <si>
    <t>Protocolo de manejo sustentable adoptado por las 3 ecorregiones</t>
  </si>
  <si>
    <t>1. La versión final del proyecto de "Ley de Presupuestos Mínimos para la Conservación de la Diversidad Biológica y el Uso Sostenible de sus Componentes" y sus fundamentos se presentó el 30 de junio de este año a las autoridades de SGAyDS.        2) Preparación del sello "Biodiversidad Argentina"</t>
  </si>
  <si>
    <t>Prov. Salta</t>
  </si>
  <si>
    <t>Prov. Jujuy</t>
  </si>
  <si>
    <t>Prov.Misiones</t>
  </si>
  <si>
    <t>Las Carta Acuerdo con la Provincia de Misiones y Salta ya han sido suscriptas, y muy adelantada con la provincia de Salta</t>
  </si>
  <si>
    <t xml:space="preserve">Número de personas/autoridades capacitadas sobre la Aplicación de la Ley de Bosques </t>
  </si>
  <si>
    <t>Las reuniones y los talleres continuaron han fortalecido las capacidades de las OSC y en los gobiernos provinciales las Acuerdo de Cartas aumentarán las capacidades dentro de ellas.</t>
  </si>
  <si>
    <t>Tabla A</t>
  </si>
  <si>
    <t>Modelo de uso sustentable del bosque nativo implementado en áreas de alto valor de la biodiversidad en tres ecorregiones</t>
  </si>
  <si>
    <t>1. El Proyecto de "Ley de Presupuestos Mínimos para la Conservación de la Diversidad Biológica y el Uso Sostenible de sus Componentes" ha ingresado en el Senado de la Nación.                                                             2) Preparación del sello "Biodiversidad Argentina"                                                              3) Mecanismos de articulación interisntitucional en elaboración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</si>
</sst>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sz val="14"/>
      <color theme="1"/>
      <name val="Times New Roman"/>
    </font>
    <font>
      <b/>
      <sz val="12"/>
      <color theme="1"/>
      <name val="Times New Roman"/>
    </font>
    <font>
      <b/>
      <sz val="12"/>
      <color theme="0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Times New Roman"/>
    </font>
    <font>
      <sz val="11"/>
      <color theme="0" tint="-0.14999847407452621"/>
      <name val="Times New Roman"/>
    </font>
    <font>
      <b/>
      <sz val="12"/>
      <color rgb="FFFFFFFF"/>
      <name val="Times New Roman"/>
    </font>
    <font>
      <b/>
      <sz val="16"/>
      <color theme="1"/>
      <name val="Times New Roman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rgb="FF000000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90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17" fontId="6" fillId="3" borderId="28" xfId="0" applyNumberFormat="1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9" fontId="2" fillId="0" borderId="9" xfId="0" applyNumberFormat="1" applyFont="1" applyBorder="1"/>
    <xf numFmtId="0" fontId="2" fillId="5" borderId="9" xfId="0" applyFont="1" applyFill="1" applyBorder="1"/>
    <xf numFmtId="0" fontId="2" fillId="0" borderId="12" xfId="0" applyFont="1" applyBorder="1"/>
    <xf numFmtId="10" fontId="2" fillId="0" borderId="12" xfId="0" applyNumberFormat="1" applyFont="1" applyBorder="1"/>
    <xf numFmtId="0" fontId="2" fillId="5" borderId="12" xfId="0" applyFont="1" applyFill="1" applyBorder="1"/>
    <xf numFmtId="0" fontId="7" fillId="2" borderId="14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9" fontId="2" fillId="0" borderId="12" xfId="1" applyFont="1" applyBorder="1"/>
    <xf numFmtId="9" fontId="2" fillId="0" borderId="15" xfId="1" applyFont="1" applyBorder="1"/>
    <xf numFmtId="9" fontId="2" fillId="0" borderId="12" xfId="0" applyNumberFormat="1" applyFont="1" applyBorder="1"/>
    <xf numFmtId="0" fontId="10" fillId="3" borderId="36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0" fillId="3" borderId="22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3" fontId="2" fillId="0" borderId="24" xfId="0" applyNumberFormat="1" applyFont="1" applyBorder="1" applyAlignment="1">
      <alignment vertical="center" wrapText="1"/>
    </xf>
    <xf numFmtId="164" fontId="2" fillId="0" borderId="24" xfId="1" applyNumberFormat="1" applyFont="1" applyBorder="1" applyAlignment="1">
      <alignment vertical="center" wrapText="1"/>
    </xf>
    <xf numFmtId="0" fontId="2" fillId="4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0" fillId="3" borderId="17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0" fontId="2" fillId="4" borderId="12" xfId="1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3" borderId="18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" fontId="2" fillId="0" borderId="31" xfId="0" applyNumberFormat="1" applyFont="1" applyBorder="1" applyAlignment="1">
      <alignment vertical="center" wrapText="1"/>
    </xf>
    <xf numFmtId="164" fontId="2" fillId="0" borderId="31" xfId="1" applyNumberFormat="1" applyFont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9" fontId="2" fillId="0" borderId="9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9" fontId="2" fillId="0" borderId="12" xfId="0" applyNumberFormat="1" applyFont="1" applyBorder="1" applyAlignment="1">
      <alignment vertical="center" wrapText="1"/>
    </xf>
    <xf numFmtId="0" fontId="0" fillId="3" borderId="35" xfId="0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9" fontId="2" fillId="0" borderId="15" xfId="0" applyNumberFormat="1" applyFont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0" fillId="3" borderId="11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0" fillId="3" borderId="12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center" wrapText="1"/>
    </xf>
    <xf numFmtId="17" fontId="6" fillId="3" borderId="28" xfId="0" applyNumberFormat="1" applyFont="1" applyFill="1" applyBorder="1" applyAlignment="1">
      <alignment vertical="center" wrapText="1"/>
    </xf>
    <xf numFmtId="0" fontId="6" fillId="3" borderId="29" xfId="0" applyFont="1" applyFill="1" applyBorder="1" applyAlignment="1">
      <alignment vertical="center" wrapText="1"/>
    </xf>
    <xf numFmtId="0" fontId="10" fillId="3" borderId="12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9" fontId="2" fillId="0" borderId="28" xfId="1" applyFont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9" fontId="2" fillId="0" borderId="19" xfId="1" applyFont="1" applyBorder="1" applyAlignment="1">
      <alignment vertical="center"/>
    </xf>
    <xf numFmtId="0" fontId="2" fillId="5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2" fillId="0" borderId="9" xfId="0" applyNumberFormat="1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0" fontId="2" fillId="5" borderId="9" xfId="0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0" fontId="2" fillId="5" borderId="15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9" fontId="2" fillId="0" borderId="9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0" fontId="2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9" fontId="2" fillId="0" borderId="15" xfId="0" applyNumberFormat="1" applyFont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2" fillId="6" borderId="12" xfId="0" applyFont="1" applyFill="1" applyBorder="1" applyAlignment="1">
      <alignment vertical="center"/>
    </xf>
    <xf numFmtId="0" fontId="2" fillId="5" borderId="28" xfId="0" applyFont="1" applyFill="1" applyBorder="1" applyAlignment="1">
      <alignment vertical="center"/>
    </xf>
    <xf numFmtId="9" fontId="2" fillId="0" borderId="9" xfId="1" applyFont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9" fontId="2" fillId="0" borderId="12" xfId="1" applyFont="1" applyBorder="1" applyAlignment="1">
      <alignment vertical="center"/>
    </xf>
    <xf numFmtId="9" fontId="2" fillId="0" borderId="15" xfId="1" applyFont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9" fontId="2" fillId="0" borderId="12" xfId="0" applyNumberFormat="1" applyFont="1" applyBorder="1" applyAlignment="1">
      <alignment vertical="center"/>
    </xf>
    <xf numFmtId="0" fontId="11" fillId="6" borderId="12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7" fillId="2" borderId="1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2" fillId="4" borderId="6" xfId="0" applyFont="1" applyFill="1" applyBorder="1"/>
    <xf numFmtId="10" fontId="2" fillId="0" borderId="9" xfId="0" applyNumberFormat="1" applyFont="1" applyBorder="1"/>
    <xf numFmtId="0" fontId="2" fillId="4" borderId="12" xfId="0" applyFont="1" applyFill="1" applyBorder="1"/>
    <xf numFmtId="10" fontId="0" fillId="0" borderId="12" xfId="0" applyNumberFormat="1" applyBorder="1"/>
    <xf numFmtId="0" fontId="0" fillId="0" borderId="12" xfId="0" applyBorder="1"/>
    <xf numFmtId="9" fontId="0" fillId="0" borderId="12" xfId="0" applyNumberFormat="1" applyBorder="1"/>
    <xf numFmtId="0" fontId="0" fillId="4" borderId="12" xfId="0" applyFill="1" applyBorder="1"/>
    <xf numFmtId="10" fontId="0" fillId="0" borderId="15" xfId="0" applyNumberFormat="1" applyBorder="1"/>
    <xf numFmtId="0" fontId="0" fillId="0" borderId="15" xfId="0" applyBorder="1"/>
    <xf numFmtId="9" fontId="0" fillId="0" borderId="15" xfId="0" applyNumberFormat="1" applyBorder="1"/>
    <xf numFmtId="0" fontId="0" fillId="4" borderId="15" xfId="0" applyFill="1" applyBorder="1"/>
    <xf numFmtId="0" fontId="2" fillId="3" borderId="11" xfId="0" applyFont="1" applyFill="1" applyBorder="1"/>
    <xf numFmtId="0" fontId="0" fillId="3" borderId="11" xfId="0" applyFill="1" applyBorder="1"/>
    <xf numFmtId="0" fontId="0" fillId="3" borderId="14" xfId="0" applyFill="1" applyBorder="1"/>
    <xf numFmtId="0" fontId="0" fillId="0" borderId="9" xfId="0" applyBorder="1"/>
    <xf numFmtId="9" fontId="0" fillId="0" borderId="9" xfId="1" applyFont="1" applyBorder="1"/>
    <xf numFmtId="0" fontId="0" fillId="5" borderId="9" xfId="0" applyFill="1" applyBorder="1"/>
    <xf numFmtId="9" fontId="0" fillId="0" borderId="12" xfId="1" applyFont="1" applyBorder="1"/>
    <xf numFmtId="0" fontId="0" fillId="5" borderId="12" xfId="0" applyFill="1" applyBorder="1"/>
    <xf numFmtId="9" fontId="0" fillId="0" borderId="15" xfId="1" applyFont="1" applyBorder="1"/>
    <xf numFmtId="0" fontId="0" fillId="5" borderId="15" xfId="0" applyFill="1" applyBorder="1"/>
    <xf numFmtId="0" fontId="0" fillId="3" borderId="30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6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0" fillId="3" borderId="39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 wrapText="1"/>
    </xf>
    <xf numFmtId="0" fontId="10" fillId="3" borderId="21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vertical="center" wrapText="1"/>
    </xf>
    <xf numFmtId="0" fontId="10" fillId="3" borderId="4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2" fillId="7" borderId="30" xfId="0" applyFont="1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2" fillId="7" borderId="30" xfId="0" applyFont="1" applyFill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10" fillId="3" borderId="32" xfId="0" applyFont="1" applyFill="1" applyBorder="1" applyAlignment="1">
      <alignment horizontal="left" vertical="center" wrapText="1"/>
    </xf>
    <xf numFmtId="0" fontId="10" fillId="3" borderId="33" xfId="0" applyFont="1" applyFill="1" applyBorder="1" applyAlignment="1">
      <alignment horizontal="left" vertical="center" wrapText="1"/>
    </xf>
    <xf numFmtId="0" fontId="10" fillId="3" borderId="34" xfId="0" applyFont="1" applyFill="1" applyBorder="1" applyAlignment="1">
      <alignment horizontal="left" vertical="center" wrapText="1"/>
    </xf>
    <xf numFmtId="0" fontId="12" fillId="7" borderId="2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10" fillId="3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left" vertical="center" wrapText="1"/>
    </xf>
  </cellXfs>
  <cellStyles count="90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Normal" xfId="0" builtinId="0"/>
    <cellStyle name="Porcentual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tabSelected="1" workbookViewId="0">
      <selection activeCell="B3" sqref="B3"/>
    </sheetView>
  </sheetViews>
  <sheetFormatPr baseColWidth="10" defaultRowHeight="13" x14ac:dyDescent="0"/>
  <cols>
    <col min="1" max="1" width="2.5" style="2" customWidth="1"/>
    <col min="2" max="2" width="28.5" style="2" customWidth="1"/>
    <col min="3" max="3" width="15.1640625" style="2" bestFit="1" customWidth="1"/>
    <col min="4" max="4" width="13.1640625" style="2" bestFit="1" customWidth="1"/>
    <col min="5" max="5" width="7.1640625" style="2" bestFit="1" customWidth="1"/>
    <col min="6" max="6" width="8.5" style="2" customWidth="1"/>
    <col min="7" max="7" width="8.33203125" style="2" customWidth="1"/>
    <col min="8" max="9" width="10.33203125" style="2" customWidth="1"/>
    <col min="10" max="10" width="6.6640625" style="2" customWidth="1"/>
    <col min="11" max="11" width="10.83203125" style="2" customWidth="1"/>
    <col min="12" max="12" width="29.1640625" style="2" customWidth="1"/>
    <col min="13" max="16384" width="10.83203125" style="2"/>
  </cols>
  <sheetData>
    <row r="1" spans="2:14" ht="18">
      <c r="B1" s="27" t="s">
        <v>55</v>
      </c>
    </row>
    <row r="2" spans="2:14" s="3" customFormat="1" ht="18">
      <c r="B2" s="27" t="s">
        <v>0</v>
      </c>
      <c r="C2" s="1"/>
    </row>
    <row r="4" spans="2:14" ht="14" thickBot="1"/>
    <row r="5" spans="2:14" ht="28" customHeight="1" thickBot="1">
      <c r="B5" s="6" t="s">
        <v>1</v>
      </c>
      <c r="C5" s="144" t="s">
        <v>2</v>
      </c>
      <c r="D5" s="145"/>
      <c r="E5" s="145"/>
      <c r="F5" s="145"/>
      <c r="G5" s="145"/>
      <c r="H5" s="145"/>
      <c r="I5" s="145"/>
      <c r="J5" s="145"/>
      <c r="K5" s="145"/>
      <c r="L5" s="146"/>
    </row>
    <row r="6" spans="2:14" ht="46" thickBot="1">
      <c r="B6" s="7" t="s">
        <v>3</v>
      </c>
      <c r="C6" s="7" t="s">
        <v>26</v>
      </c>
      <c r="D6" s="8" t="s">
        <v>4</v>
      </c>
      <c r="E6" s="9" t="s">
        <v>5</v>
      </c>
      <c r="F6" s="9" t="s">
        <v>7</v>
      </c>
      <c r="G6" s="10" t="s">
        <v>8</v>
      </c>
      <c r="H6" s="10" t="s">
        <v>14</v>
      </c>
      <c r="I6" s="10" t="s">
        <v>9</v>
      </c>
      <c r="J6" s="9" t="s">
        <v>6</v>
      </c>
      <c r="K6" s="9" t="s">
        <v>11</v>
      </c>
      <c r="L6" s="11" t="s">
        <v>34</v>
      </c>
      <c r="M6" s="4"/>
      <c r="N6" s="4"/>
    </row>
    <row r="7" spans="2:14" ht="39" customHeight="1">
      <c r="B7" s="147" t="s">
        <v>18</v>
      </c>
      <c r="C7" s="28" t="s">
        <v>15</v>
      </c>
      <c r="D7" s="29">
        <v>0</v>
      </c>
      <c r="E7" s="30">
        <v>40000</v>
      </c>
      <c r="F7" s="30">
        <v>5547</v>
      </c>
      <c r="G7" s="30">
        <v>6603</v>
      </c>
      <c r="H7" s="30">
        <v>29559</v>
      </c>
      <c r="I7" s="30">
        <v>31059</v>
      </c>
      <c r="J7" s="31">
        <f>+I7/E7</f>
        <v>0.77647500000000003</v>
      </c>
      <c r="K7" s="32"/>
      <c r="L7" s="33" t="s">
        <v>10</v>
      </c>
    </row>
    <row r="8" spans="2:14" ht="26">
      <c r="B8" s="148"/>
      <c r="C8" s="34" t="s">
        <v>16</v>
      </c>
      <c r="D8" s="35">
        <v>0</v>
      </c>
      <c r="E8" s="30">
        <v>60000</v>
      </c>
      <c r="F8" s="30">
        <v>1137</v>
      </c>
      <c r="G8" s="30">
        <v>1957</v>
      </c>
      <c r="H8" s="30">
        <v>24200</v>
      </c>
      <c r="I8" s="30">
        <v>24200</v>
      </c>
      <c r="J8" s="31">
        <f>+I8/E8</f>
        <v>0.40333333333333332</v>
      </c>
      <c r="K8" s="36"/>
      <c r="L8" s="37" t="s">
        <v>12</v>
      </c>
    </row>
    <row r="9" spans="2:14" ht="53" thickBot="1">
      <c r="B9" s="149"/>
      <c r="C9" s="38" t="s">
        <v>17</v>
      </c>
      <c r="D9" s="39">
        <v>0</v>
      </c>
      <c r="E9" s="40">
        <v>100000</v>
      </c>
      <c r="F9" s="40">
        <v>10248</v>
      </c>
      <c r="G9" s="40">
        <v>10248</v>
      </c>
      <c r="H9" s="40">
        <v>10248</v>
      </c>
      <c r="I9" s="40">
        <v>10248</v>
      </c>
      <c r="J9" s="41">
        <f>+I9/E9</f>
        <v>0.10248</v>
      </c>
      <c r="K9" s="42"/>
      <c r="L9" s="43" t="s">
        <v>13</v>
      </c>
    </row>
    <row r="10" spans="2:14" ht="13" customHeight="1">
      <c r="B10" s="147" t="s">
        <v>20</v>
      </c>
      <c r="C10" s="28" t="s">
        <v>15</v>
      </c>
      <c r="D10" s="44">
        <v>5</v>
      </c>
      <c r="E10" s="45">
        <v>5</v>
      </c>
      <c r="F10" s="45">
        <v>5</v>
      </c>
      <c r="G10" s="45">
        <v>5</v>
      </c>
      <c r="H10" s="45">
        <v>5</v>
      </c>
      <c r="I10" s="45">
        <v>5</v>
      </c>
      <c r="J10" s="46">
        <v>0</v>
      </c>
      <c r="K10" s="78"/>
      <c r="L10" s="137" t="s">
        <v>19</v>
      </c>
    </row>
    <row r="11" spans="2:14" ht="13" customHeight="1">
      <c r="B11" s="148"/>
      <c r="C11" s="34" t="s">
        <v>16</v>
      </c>
      <c r="D11" s="35">
        <v>8</v>
      </c>
      <c r="E11" s="47">
        <v>8</v>
      </c>
      <c r="F11" s="47">
        <v>8</v>
      </c>
      <c r="G11" s="47">
        <v>8</v>
      </c>
      <c r="H11" s="47">
        <v>8</v>
      </c>
      <c r="I11" s="47">
        <v>8</v>
      </c>
      <c r="J11" s="48">
        <v>0</v>
      </c>
      <c r="K11" s="79"/>
      <c r="L11" s="138"/>
    </row>
    <row r="12" spans="2:14" ht="40" customHeight="1" thickBot="1">
      <c r="B12" s="149"/>
      <c r="C12" s="49" t="s">
        <v>17</v>
      </c>
      <c r="D12" s="39">
        <v>4</v>
      </c>
      <c r="E12" s="50">
        <v>4</v>
      </c>
      <c r="F12" s="50">
        <v>4</v>
      </c>
      <c r="G12" s="50">
        <v>4</v>
      </c>
      <c r="H12" s="50">
        <v>4</v>
      </c>
      <c r="I12" s="50">
        <v>4</v>
      </c>
      <c r="J12" s="51">
        <v>0</v>
      </c>
      <c r="K12" s="80"/>
      <c r="L12" s="139"/>
    </row>
    <row r="13" spans="2:14" ht="15" customHeight="1">
      <c r="B13" s="147" t="s">
        <v>21</v>
      </c>
      <c r="C13" s="52" t="s">
        <v>15</v>
      </c>
      <c r="D13" s="45">
        <v>0</v>
      </c>
      <c r="E13" s="81">
        <v>50</v>
      </c>
      <c r="F13" s="45">
        <v>0</v>
      </c>
      <c r="G13" s="81">
        <v>0</v>
      </c>
      <c r="H13" s="82">
        <v>2.75</v>
      </c>
      <c r="I13" s="82">
        <v>2.75</v>
      </c>
      <c r="J13" s="81"/>
      <c r="K13" s="78"/>
      <c r="L13" s="137" t="s">
        <v>32</v>
      </c>
    </row>
    <row r="14" spans="2:14" ht="15">
      <c r="B14" s="148"/>
      <c r="C14" s="53" t="s">
        <v>16</v>
      </c>
      <c r="D14" s="47">
        <v>0</v>
      </c>
      <c r="E14" s="83">
        <v>50</v>
      </c>
      <c r="F14" s="47">
        <v>0</v>
      </c>
      <c r="G14" s="83">
        <v>0</v>
      </c>
      <c r="H14" s="84">
        <v>0.57140000000000002</v>
      </c>
      <c r="I14" s="84">
        <v>0.85709999999999997</v>
      </c>
      <c r="J14" s="83"/>
      <c r="K14" s="79"/>
      <c r="L14" s="138"/>
    </row>
    <row r="15" spans="2:14" ht="50" customHeight="1" thickBot="1">
      <c r="B15" s="149"/>
      <c r="C15" s="54" t="s">
        <v>17</v>
      </c>
      <c r="D15" s="50">
        <v>0</v>
      </c>
      <c r="E15" s="85">
        <v>50</v>
      </c>
      <c r="F15" s="50">
        <v>0</v>
      </c>
      <c r="G15" s="85">
        <v>9</v>
      </c>
      <c r="H15" s="86">
        <v>0.09</v>
      </c>
      <c r="I15" s="87">
        <v>0.1363</v>
      </c>
      <c r="J15" s="85"/>
      <c r="K15" s="88"/>
      <c r="L15" s="139"/>
    </row>
    <row r="16" spans="2:14" ht="30">
      <c r="B16" s="134" t="s">
        <v>22</v>
      </c>
      <c r="C16" s="55" t="s">
        <v>15</v>
      </c>
      <c r="D16" s="81">
        <v>0.61</v>
      </c>
      <c r="E16" s="81">
        <v>0.7</v>
      </c>
      <c r="F16" s="81">
        <v>0.61</v>
      </c>
      <c r="G16" s="81">
        <v>0.61</v>
      </c>
      <c r="H16" s="81"/>
      <c r="I16" s="81"/>
      <c r="J16" s="81"/>
      <c r="K16" s="89"/>
      <c r="L16" s="137" t="s">
        <v>23</v>
      </c>
    </row>
    <row r="17" spans="2:12" ht="15">
      <c r="B17" s="135"/>
      <c r="C17" s="56" t="s">
        <v>16</v>
      </c>
      <c r="D17" s="83">
        <v>0.48</v>
      </c>
      <c r="E17" s="83">
        <v>0.7</v>
      </c>
      <c r="F17" s="83">
        <v>0.48</v>
      </c>
      <c r="G17" s="83">
        <v>0.48</v>
      </c>
      <c r="H17" s="83"/>
      <c r="I17" s="83"/>
      <c r="J17" s="83"/>
      <c r="K17" s="90"/>
      <c r="L17" s="138"/>
    </row>
    <row r="18" spans="2:12" ht="31" thickBot="1">
      <c r="B18" s="136"/>
      <c r="C18" s="57" t="s">
        <v>17</v>
      </c>
      <c r="D18" s="85">
        <v>0.44</v>
      </c>
      <c r="E18" s="85">
        <v>0.7</v>
      </c>
      <c r="F18" s="85">
        <v>0.44</v>
      </c>
      <c r="G18" s="85">
        <v>0.44</v>
      </c>
      <c r="H18" s="85"/>
      <c r="I18" s="85"/>
      <c r="J18" s="85"/>
      <c r="K18" s="88"/>
      <c r="L18" s="139"/>
    </row>
    <row r="19" spans="2:12" ht="16" thickBot="1">
      <c r="B19" s="26"/>
      <c r="C19" s="126"/>
      <c r="D19" s="127"/>
      <c r="E19" s="127"/>
      <c r="F19" s="127"/>
      <c r="G19" s="127"/>
      <c r="H19" s="127"/>
      <c r="I19" s="127"/>
      <c r="J19" s="127"/>
      <c r="K19" s="128"/>
      <c r="L19" s="129"/>
    </row>
    <row r="20" spans="2:12" ht="30" customHeight="1" thickBot="1">
      <c r="B20" s="5" t="s">
        <v>25</v>
      </c>
      <c r="C20" s="141" t="s">
        <v>56</v>
      </c>
      <c r="D20" s="142"/>
      <c r="E20" s="142"/>
      <c r="F20" s="142"/>
      <c r="G20" s="142"/>
      <c r="H20" s="142"/>
      <c r="I20" s="142"/>
      <c r="J20" s="142"/>
      <c r="K20" s="142"/>
      <c r="L20" s="143"/>
    </row>
    <row r="21" spans="2:12" ht="46" thickBot="1">
      <c r="B21" s="7" t="s">
        <v>3</v>
      </c>
      <c r="C21" s="58" t="s">
        <v>26</v>
      </c>
      <c r="D21" s="59" t="s">
        <v>4</v>
      </c>
      <c r="E21" s="60" t="s">
        <v>5</v>
      </c>
      <c r="F21" s="60" t="s">
        <v>7</v>
      </c>
      <c r="G21" s="61" t="s">
        <v>8</v>
      </c>
      <c r="H21" s="61" t="s">
        <v>14</v>
      </c>
      <c r="I21" s="61" t="s">
        <v>9</v>
      </c>
      <c r="J21" s="60" t="s">
        <v>6</v>
      </c>
      <c r="K21" s="60" t="s">
        <v>11</v>
      </c>
      <c r="L21" s="62" t="s">
        <v>34</v>
      </c>
    </row>
    <row r="22" spans="2:12" ht="30" customHeight="1">
      <c r="B22" s="134" t="s">
        <v>24</v>
      </c>
      <c r="C22" s="63" t="s">
        <v>15</v>
      </c>
      <c r="D22" s="83">
        <v>0.77</v>
      </c>
      <c r="E22" s="83">
        <v>0.77</v>
      </c>
      <c r="F22" s="83">
        <v>0.77</v>
      </c>
      <c r="G22" s="83"/>
      <c r="H22" s="83"/>
      <c r="I22" s="83"/>
      <c r="J22" s="83"/>
      <c r="K22" s="90"/>
      <c r="L22" s="138" t="s">
        <v>42</v>
      </c>
    </row>
    <row r="23" spans="2:12" ht="15">
      <c r="B23" s="135"/>
      <c r="C23" s="56" t="s">
        <v>16</v>
      </c>
      <c r="D23" s="83">
        <v>0.55000000000000004</v>
      </c>
      <c r="E23" s="83">
        <v>0.55000000000000004</v>
      </c>
      <c r="F23" s="83">
        <v>0.55000000000000004</v>
      </c>
      <c r="G23" s="83"/>
      <c r="H23" s="83"/>
      <c r="I23" s="83"/>
      <c r="J23" s="83"/>
      <c r="K23" s="90"/>
      <c r="L23" s="138"/>
    </row>
    <row r="24" spans="2:12" ht="37" customHeight="1">
      <c r="B24" s="140"/>
      <c r="C24" s="56" t="s">
        <v>17</v>
      </c>
      <c r="D24" s="83">
        <v>0.76</v>
      </c>
      <c r="E24" s="83">
        <v>0.76</v>
      </c>
      <c r="F24" s="83">
        <v>0.76</v>
      </c>
      <c r="G24" s="83"/>
      <c r="H24" s="83"/>
      <c r="I24" s="83"/>
      <c r="J24" s="83"/>
      <c r="K24" s="90"/>
      <c r="L24" s="138"/>
    </row>
    <row r="25" spans="2:12" ht="37" customHeight="1">
      <c r="B25" s="26"/>
      <c r="C25" s="130"/>
      <c r="D25" s="131"/>
      <c r="E25" s="131"/>
      <c r="F25" s="131"/>
      <c r="G25" s="131"/>
      <c r="H25" s="131"/>
      <c r="I25" s="131"/>
      <c r="J25" s="131"/>
      <c r="K25" s="132"/>
      <c r="L25" s="133"/>
    </row>
    <row r="26" spans="2:12" ht="16" thickBot="1">
      <c r="B26" s="20" t="s">
        <v>27</v>
      </c>
      <c r="C26" s="141" t="s">
        <v>2</v>
      </c>
      <c r="D26" s="142"/>
      <c r="E26" s="142"/>
      <c r="F26" s="142"/>
      <c r="G26" s="142"/>
      <c r="H26" s="142"/>
      <c r="I26" s="142"/>
      <c r="J26" s="142"/>
      <c r="K26" s="142"/>
      <c r="L26" s="143"/>
    </row>
    <row r="27" spans="2:12" ht="46" thickBot="1">
      <c r="B27" s="7" t="s">
        <v>3</v>
      </c>
      <c r="C27" s="58" t="s">
        <v>26</v>
      </c>
      <c r="D27" s="59" t="s">
        <v>4</v>
      </c>
      <c r="E27" s="60" t="s">
        <v>5</v>
      </c>
      <c r="F27" s="60" t="s">
        <v>7</v>
      </c>
      <c r="G27" s="61" t="s">
        <v>8</v>
      </c>
      <c r="H27" s="61" t="s">
        <v>14</v>
      </c>
      <c r="I27" s="61" t="s">
        <v>9</v>
      </c>
      <c r="J27" s="60" t="s">
        <v>6</v>
      </c>
      <c r="K27" s="60" t="s">
        <v>11</v>
      </c>
      <c r="L27" s="62" t="s">
        <v>34</v>
      </c>
    </row>
    <row r="28" spans="2:12" ht="46" thickBot="1">
      <c r="B28" s="21" t="s">
        <v>28</v>
      </c>
      <c r="C28" s="60"/>
      <c r="D28" s="64">
        <v>0</v>
      </c>
      <c r="E28" s="64">
        <v>7</v>
      </c>
      <c r="F28" s="64"/>
      <c r="G28" s="64">
        <v>4</v>
      </c>
      <c r="H28" s="64">
        <v>7</v>
      </c>
      <c r="I28" s="64">
        <v>7</v>
      </c>
      <c r="J28" s="65">
        <f t="shared" ref="J28:J35" si="0">+I28/E28</f>
        <v>1</v>
      </c>
      <c r="K28" s="91"/>
      <c r="L28" s="66" t="s">
        <v>29</v>
      </c>
    </row>
    <row r="29" spans="2:12" ht="61" customHeight="1" thickBot="1">
      <c r="B29" s="22" t="s">
        <v>30</v>
      </c>
      <c r="C29" s="67"/>
      <c r="D29" s="68">
        <v>0</v>
      </c>
      <c r="E29" s="68">
        <v>20</v>
      </c>
      <c r="F29" s="68"/>
      <c r="G29" s="68">
        <v>10</v>
      </c>
      <c r="H29" s="68">
        <v>42</v>
      </c>
      <c r="I29" s="68">
        <v>47</v>
      </c>
      <c r="J29" s="69">
        <f t="shared" si="0"/>
        <v>2.35</v>
      </c>
      <c r="K29" s="70"/>
      <c r="L29" s="71"/>
    </row>
    <row r="30" spans="2:12" ht="36" customHeight="1">
      <c r="B30" s="134" t="s">
        <v>31</v>
      </c>
      <c r="C30" s="55" t="s">
        <v>15</v>
      </c>
      <c r="D30" s="81">
        <v>39</v>
      </c>
      <c r="E30" s="81">
        <v>350</v>
      </c>
      <c r="F30" s="81"/>
      <c r="G30" s="81">
        <v>39</v>
      </c>
      <c r="H30" s="81">
        <v>310</v>
      </c>
      <c r="I30" s="81">
        <v>310</v>
      </c>
      <c r="J30" s="92">
        <f t="shared" si="0"/>
        <v>0.88571428571428568</v>
      </c>
      <c r="K30" s="93"/>
      <c r="L30" s="137" t="s">
        <v>33</v>
      </c>
    </row>
    <row r="31" spans="2:12" ht="15">
      <c r="B31" s="135"/>
      <c r="C31" s="56" t="s">
        <v>16</v>
      </c>
      <c r="D31" s="83">
        <v>1</v>
      </c>
      <c r="E31" s="83">
        <v>450</v>
      </c>
      <c r="F31" s="83"/>
      <c r="G31" s="83">
        <v>1</v>
      </c>
      <c r="H31" s="83">
        <v>90</v>
      </c>
      <c r="I31" s="83">
        <v>90</v>
      </c>
      <c r="J31" s="94">
        <f t="shared" si="0"/>
        <v>0.2</v>
      </c>
      <c r="K31" s="90"/>
      <c r="L31" s="138"/>
    </row>
    <row r="32" spans="2:12" ht="31" thickBot="1">
      <c r="B32" s="136"/>
      <c r="C32" s="57" t="s">
        <v>17</v>
      </c>
      <c r="D32" s="85">
        <v>96</v>
      </c>
      <c r="E32" s="85">
        <v>600</v>
      </c>
      <c r="F32" s="85"/>
      <c r="G32" s="85">
        <v>96</v>
      </c>
      <c r="H32" s="85">
        <v>96</v>
      </c>
      <c r="I32" s="85">
        <v>96</v>
      </c>
      <c r="J32" s="95">
        <f t="shared" si="0"/>
        <v>0.16</v>
      </c>
      <c r="K32" s="88"/>
      <c r="L32" s="139"/>
    </row>
    <row r="33" spans="2:12" ht="26" customHeight="1">
      <c r="B33" s="134" t="s">
        <v>35</v>
      </c>
      <c r="C33" s="55" t="s">
        <v>15</v>
      </c>
      <c r="D33" s="81">
        <v>0</v>
      </c>
      <c r="E33" s="72">
        <v>30000</v>
      </c>
      <c r="F33" s="81">
        <v>0</v>
      </c>
      <c r="G33" s="81">
        <v>0</v>
      </c>
      <c r="H33" s="72">
        <v>10000</v>
      </c>
      <c r="I33" s="72">
        <v>13200</v>
      </c>
      <c r="J33" s="92">
        <f t="shared" si="0"/>
        <v>0.44</v>
      </c>
      <c r="K33" s="93"/>
      <c r="L33" s="73" t="s">
        <v>36</v>
      </c>
    </row>
    <row r="34" spans="2:12" ht="26">
      <c r="B34" s="135"/>
      <c r="C34" s="56" t="s">
        <v>16</v>
      </c>
      <c r="D34" s="83">
        <v>0</v>
      </c>
      <c r="E34" s="74">
        <v>30000</v>
      </c>
      <c r="F34" s="83">
        <v>0</v>
      </c>
      <c r="G34" s="83">
        <v>0</v>
      </c>
      <c r="H34" s="74">
        <v>0</v>
      </c>
      <c r="I34" s="74">
        <v>47000</v>
      </c>
      <c r="J34" s="94">
        <f t="shared" si="0"/>
        <v>1.5666666666666667</v>
      </c>
      <c r="K34" s="79"/>
      <c r="L34" s="75" t="s">
        <v>38</v>
      </c>
    </row>
    <row r="35" spans="2:12" ht="31" thickBot="1">
      <c r="B35" s="136"/>
      <c r="C35" s="57" t="s">
        <v>17</v>
      </c>
      <c r="D35" s="85">
        <v>0</v>
      </c>
      <c r="E35" s="76">
        <v>30000</v>
      </c>
      <c r="F35" s="85">
        <v>0</v>
      </c>
      <c r="G35" s="85">
        <v>0</v>
      </c>
      <c r="H35" s="76">
        <v>0</v>
      </c>
      <c r="I35" s="76">
        <v>143000</v>
      </c>
      <c r="J35" s="95">
        <f t="shared" si="0"/>
        <v>4.7666666666666666</v>
      </c>
      <c r="K35" s="80"/>
      <c r="L35" s="77" t="s">
        <v>37</v>
      </c>
    </row>
    <row r="36" spans="2:12" ht="30" customHeight="1">
      <c r="B36" s="134" t="s">
        <v>39</v>
      </c>
      <c r="C36" s="55" t="s">
        <v>15</v>
      </c>
      <c r="D36" s="82">
        <v>0.15</v>
      </c>
      <c r="E36" s="81" t="s">
        <v>40</v>
      </c>
      <c r="F36" s="82">
        <v>0.15</v>
      </c>
      <c r="G36" s="81"/>
      <c r="H36" s="81"/>
      <c r="I36" s="81"/>
      <c r="J36" s="81"/>
      <c r="K36" s="96"/>
      <c r="L36" s="137" t="s">
        <v>41</v>
      </c>
    </row>
    <row r="37" spans="2:12" ht="15">
      <c r="B37" s="135"/>
      <c r="C37" s="56" t="s">
        <v>16</v>
      </c>
      <c r="D37" s="97">
        <v>0.15</v>
      </c>
      <c r="E37" s="83" t="s">
        <v>40</v>
      </c>
      <c r="F37" s="97">
        <v>0.15</v>
      </c>
      <c r="G37" s="83"/>
      <c r="H37" s="83"/>
      <c r="I37" s="83"/>
      <c r="J37" s="83"/>
      <c r="K37" s="98"/>
      <c r="L37" s="138"/>
    </row>
    <row r="38" spans="2:12" ht="31" thickBot="1">
      <c r="B38" s="136"/>
      <c r="C38" s="57" t="s">
        <v>17</v>
      </c>
      <c r="D38" s="86">
        <v>0.25</v>
      </c>
      <c r="E38" s="85" t="s">
        <v>40</v>
      </c>
      <c r="F38" s="86">
        <v>0.25</v>
      </c>
      <c r="G38" s="85"/>
      <c r="H38" s="85"/>
      <c r="I38" s="85"/>
      <c r="J38" s="85"/>
      <c r="K38" s="99"/>
      <c r="L38" s="139"/>
    </row>
  </sheetData>
  <mergeCells count="17">
    <mergeCell ref="C5:L5"/>
    <mergeCell ref="B7:B9"/>
    <mergeCell ref="B10:B12"/>
    <mergeCell ref="L10:L12"/>
    <mergeCell ref="B13:B15"/>
    <mergeCell ref="B30:B32"/>
    <mergeCell ref="L30:L32"/>
    <mergeCell ref="L13:L15"/>
    <mergeCell ref="B33:B35"/>
    <mergeCell ref="B36:B38"/>
    <mergeCell ref="L36:L38"/>
    <mergeCell ref="B22:B24"/>
    <mergeCell ref="L22:L24"/>
    <mergeCell ref="C20:L20"/>
    <mergeCell ref="C26:L26"/>
    <mergeCell ref="B16:B18"/>
    <mergeCell ref="L16:L18"/>
  </mergeCells>
  <phoneticPr fontId="14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zoomScale="113" zoomScaleNormal="98" zoomScalePageLayoutView="98" workbookViewId="0">
      <selection activeCell="I4" sqref="I4"/>
    </sheetView>
  </sheetViews>
  <sheetFormatPr baseColWidth="10" defaultRowHeight="15" x14ac:dyDescent="0"/>
  <cols>
    <col min="2" max="2" width="18.5" customWidth="1"/>
    <col min="3" max="3" width="12.83203125" bestFit="1" customWidth="1"/>
    <col min="4" max="4" width="12.33203125" customWidth="1"/>
    <col min="5" max="5" width="10" customWidth="1"/>
    <col min="6" max="6" width="7.33203125" bestFit="1" customWidth="1"/>
    <col min="7" max="7" width="7.5" customWidth="1"/>
    <col min="8" max="8" width="25.5" customWidth="1"/>
    <col min="9" max="9" width="26.6640625" customWidth="1"/>
    <col min="10" max="10" width="8.5" customWidth="1"/>
    <col min="12" max="12" width="28.1640625" customWidth="1"/>
  </cols>
  <sheetData>
    <row r="1" spans="2:12" ht="16" thickBot="1"/>
    <row r="2" spans="2:12" s="2" customFormat="1" ht="16" thickBot="1">
      <c r="B2" s="100" t="s">
        <v>43</v>
      </c>
      <c r="C2" s="150" t="s">
        <v>44</v>
      </c>
      <c r="D2" s="151"/>
      <c r="E2" s="151"/>
      <c r="F2" s="151"/>
      <c r="G2" s="151"/>
      <c r="H2" s="151"/>
      <c r="I2" s="151"/>
      <c r="J2" s="151"/>
      <c r="K2" s="151"/>
      <c r="L2" s="152"/>
    </row>
    <row r="3" spans="2:12" s="2" customFormat="1" ht="61" thickBot="1">
      <c r="B3" s="7" t="s">
        <v>3</v>
      </c>
      <c r="C3" s="7" t="s">
        <v>26</v>
      </c>
      <c r="D3" s="8" t="s">
        <v>4</v>
      </c>
      <c r="E3" s="9" t="s">
        <v>5</v>
      </c>
      <c r="F3" s="9" t="s">
        <v>7</v>
      </c>
      <c r="G3" s="10" t="s">
        <v>8</v>
      </c>
      <c r="H3" s="10" t="s">
        <v>14</v>
      </c>
      <c r="I3" s="10" t="s">
        <v>9</v>
      </c>
      <c r="J3" s="9" t="s">
        <v>6</v>
      </c>
      <c r="K3" s="9" t="s">
        <v>11</v>
      </c>
      <c r="L3" s="11" t="s">
        <v>34</v>
      </c>
    </row>
    <row r="4" spans="2:12" s="2" customFormat="1" ht="181" thickBot="1">
      <c r="B4" s="101" t="s">
        <v>45</v>
      </c>
      <c r="C4" s="102"/>
      <c r="D4" s="103">
        <v>0</v>
      </c>
      <c r="E4" s="104" t="s">
        <v>47</v>
      </c>
      <c r="F4" s="12"/>
      <c r="G4" s="12"/>
      <c r="H4" s="104" t="s">
        <v>48</v>
      </c>
      <c r="I4" s="104" t="s">
        <v>57</v>
      </c>
      <c r="J4" s="12"/>
      <c r="K4" s="105"/>
      <c r="L4" s="13"/>
    </row>
    <row r="5" spans="2:12" s="2" customFormat="1" ht="13" customHeight="1">
      <c r="B5" s="153" t="s">
        <v>46</v>
      </c>
      <c r="C5" s="52" t="s">
        <v>15</v>
      </c>
      <c r="D5" s="14">
        <v>0</v>
      </c>
      <c r="E5" s="15">
        <v>0.3</v>
      </c>
      <c r="F5" s="14"/>
      <c r="G5" s="14"/>
      <c r="H5" s="15">
        <v>0.52</v>
      </c>
      <c r="I5" s="106">
        <v>0.57809999999999995</v>
      </c>
      <c r="J5" s="14"/>
      <c r="K5" s="16"/>
      <c r="L5" s="157" t="s">
        <v>52</v>
      </c>
    </row>
    <row r="6" spans="2:12" s="2" customFormat="1" ht="13" customHeight="1">
      <c r="B6" s="154"/>
      <c r="C6" s="53" t="s">
        <v>16</v>
      </c>
      <c r="D6" s="17">
        <v>0</v>
      </c>
      <c r="E6" s="25">
        <v>0.3</v>
      </c>
      <c r="F6" s="17"/>
      <c r="G6" s="17"/>
      <c r="H6" s="25">
        <v>0.53</v>
      </c>
      <c r="I6" s="18">
        <v>0.60140000000000005</v>
      </c>
      <c r="J6" s="17"/>
      <c r="K6" s="19"/>
      <c r="L6" s="158"/>
    </row>
    <row r="7" spans="2:12" s="2" customFormat="1" ht="39" customHeight="1">
      <c r="B7" s="154"/>
      <c r="C7" s="53" t="s">
        <v>17</v>
      </c>
      <c r="D7" s="17">
        <v>0</v>
      </c>
      <c r="E7" s="25">
        <v>0.3</v>
      </c>
      <c r="F7" s="17"/>
      <c r="G7" s="17"/>
      <c r="H7" s="25">
        <v>0.47</v>
      </c>
      <c r="I7" s="18">
        <v>0.55200000000000005</v>
      </c>
      <c r="J7" s="17"/>
      <c r="K7" s="19"/>
      <c r="L7" s="158"/>
    </row>
    <row r="8" spans="2:12">
      <c r="B8" s="155"/>
      <c r="C8" s="116" t="s">
        <v>49</v>
      </c>
      <c r="D8" s="18">
        <v>0.29399999999999998</v>
      </c>
      <c r="E8" s="18">
        <v>0.59399999999999997</v>
      </c>
      <c r="F8" s="17"/>
      <c r="G8" s="17"/>
      <c r="H8" s="25">
        <v>0.41</v>
      </c>
      <c r="I8" s="18">
        <v>0.52300000000000002</v>
      </c>
      <c r="J8" s="23">
        <f>+I8/E8</f>
        <v>0.88047138047138052</v>
      </c>
      <c r="K8" s="107"/>
      <c r="L8" s="159"/>
    </row>
    <row r="9" spans="2:12">
      <c r="B9" s="155"/>
      <c r="C9" s="117" t="s">
        <v>50</v>
      </c>
      <c r="D9" s="108">
        <v>0.35299999999999998</v>
      </c>
      <c r="E9" s="108">
        <v>0.65300000000000002</v>
      </c>
      <c r="F9" s="109"/>
      <c r="G9" s="109"/>
      <c r="H9" s="110">
        <v>0.5</v>
      </c>
      <c r="I9" s="108">
        <v>0.58099999999999996</v>
      </c>
      <c r="J9" s="23">
        <f t="shared" ref="J9:J10" si="0">+I9/E9</f>
        <v>0.8897396630934149</v>
      </c>
      <c r="K9" s="111"/>
      <c r="L9" s="159"/>
    </row>
    <row r="10" spans="2:12" ht="31" customHeight="1" thickBot="1">
      <c r="B10" s="156"/>
      <c r="C10" s="118" t="s">
        <v>51</v>
      </c>
      <c r="D10" s="112">
        <v>0.41199999999999998</v>
      </c>
      <c r="E10" s="112">
        <v>0.71199999999999997</v>
      </c>
      <c r="F10" s="113"/>
      <c r="G10" s="113"/>
      <c r="H10" s="114">
        <v>0.53</v>
      </c>
      <c r="I10" s="112">
        <v>0.59499999999999997</v>
      </c>
      <c r="J10" s="24">
        <f t="shared" si="0"/>
        <v>0.8356741573033708</v>
      </c>
      <c r="K10" s="115"/>
      <c r="L10" s="160"/>
    </row>
    <row r="11" spans="2:12" ht="45">
      <c r="B11" s="161" t="s">
        <v>53</v>
      </c>
      <c r="C11" s="55" t="s">
        <v>15</v>
      </c>
      <c r="D11" s="119">
        <v>0</v>
      </c>
      <c r="E11" s="119">
        <v>44</v>
      </c>
      <c r="F11" s="119"/>
      <c r="G11" s="119"/>
      <c r="H11" s="119">
        <v>50</v>
      </c>
      <c r="I11" s="119">
        <v>85</v>
      </c>
      <c r="J11" s="120">
        <f>+I11/E11</f>
        <v>1.9318181818181819</v>
      </c>
      <c r="K11" s="121"/>
      <c r="L11" s="164" t="s">
        <v>54</v>
      </c>
    </row>
    <row r="12" spans="2:12" ht="29" customHeight="1">
      <c r="B12" s="162"/>
      <c r="C12" s="56" t="s">
        <v>16</v>
      </c>
      <c r="D12" s="109">
        <v>0</v>
      </c>
      <c r="E12" s="109">
        <v>24</v>
      </c>
      <c r="F12" s="109"/>
      <c r="G12" s="109"/>
      <c r="H12" s="109">
        <v>23</v>
      </c>
      <c r="I12" s="109">
        <v>29</v>
      </c>
      <c r="J12" s="122">
        <f t="shared" ref="J12:J13" si="1">+I12/E12</f>
        <v>1.2083333333333333</v>
      </c>
      <c r="K12" s="123"/>
      <c r="L12" s="165"/>
    </row>
    <row r="13" spans="2:12" ht="31" thickBot="1">
      <c r="B13" s="163"/>
      <c r="C13" s="57" t="s">
        <v>17</v>
      </c>
      <c r="D13" s="113">
        <v>0</v>
      </c>
      <c r="E13" s="113">
        <v>33</v>
      </c>
      <c r="F13" s="113"/>
      <c r="G13" s="113"/>
      <c r="H13" s="113">
        <v>32</v>
      </c>
      <c r="I13" s="113">
        <v>44</v>
      </c>
      <c r="J13" s="124">
        <f t="shared" si="1"/>
        <v>1.3333333333333333</v>
      </c>
      <c r="K13" s="125"/>
      <c r="L13" s="166"/>
    </row>
  </sheetData>
  <mergeCells count="5">
    <mergeCell ref="C2:L2"/>
    <mergeCell ref="B5:B10"/>
    <mergeCell ref="L5:L10"/>
    <mergeCell ref="B11:B13"/>
    <mergeCell ref="L11:L13"/>
  </mergeCells>
  <phoneticPr fontId="1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Resultados 1 y 2</vt:lpstr>
      <vt:lpstr>resultado 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Sbarra</dc:creator>
  <cp:keywords/>
  <dc:description/>
  <cp:lastModifiedBy>Gabriela Sbarra</cp:lastModifiedBy>
  <cp:lastPrinted>2019-09-09T03:51:44Z</cp:lastPrinted>
  <dcterms:created xsi:type="dcterms:W3CDTF">2019-07-23T19:13:02Z</dcterms:created>
  <dcterms:modified xsi:type="dcterms:W3CDTF">2019-09-09T03:52:33Z</dcterms:modified>
  <cp:category/>
</cp:coreProperties>
</file>