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.garcia\OneDrive - United Nations Development Programme\Natalia\PROAMAZONIA\Midterm Review\Informes Consultor\versiones finales\GEF\Medios de verificación Management Response\"/>
    </mc:Choice>
  </mc:AlternateContent>
  <bookViews>
    <workbookView xWindow="0" yWindow="0" windowWidth="20490" windowHeight="7650"/>
  </bookViews>
  <sheets>
    <sheet name="DÍAS PROMEDIO PAGOS" sheetId="1" r:id="rId1"/>
    <sheet name="MUESTRA DE PROCESO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" i="2" l="1"/>
  <c r="AE15" i="2"/>
  <c r="AE13" i="2"/>
  <c r="AE11" i="2"/>
  <c r="AE6" i="2"/>
  <c r="AE4" i="2"/>
  <c r="G49" i="1" l="1"/>
  <c r="G50" i="1" s="1"/>
</calcChain>
</file>

<file path=xl/sharedStrings.xml><?xml version="1.0" encoding="utf-8"?>
<sst xmlns="http://schemas.openxmlformats.org/spreadsheetml/2006/main" count="194" uniqueCount="133">
  <si>
    <t># SOLICITUD</t>
  </si>
  <si>
    <t>NOMBRE</t>
  </si>
  <si>
    <t>MONTO TOTAL</t>
  </si>
  <si>
    <t>PRODUCTO</t>
  </si>
  <si>
    <t>FECHA DE ENVÍO A PNUD</t>
  </si>
  <si>
    <t>FECHA DE PAGO SEGÚN ATLAS</t>
  </si>
  <si>
    <t>DURACIÓN (# DÍAS)</t>
  </si>
  <si>
    <t>XAVIER SALAZAR</t>
  </si>
  <si>
    <t>PRODUCTO 8</t>
  </si>
  <si>
    <t>VANESSA JIMÉNEZ</t>
  </si>
  <si>
    <t>REVISIÓN DE PLANES DE ACCIÓN</t>
  </si>
  <si>
    <t>SÁNCHEZ CABRERA</t>
  </si>
  <si>
    <t>ANTICIPO CAMPER BAEZA</t>
  </si>
  <si>
    <t>ANTICIPO CAMPER JIMBITONO</t>
  </si>
  <si>
    <t>MARTHA SALAS</t>
  </si>
  <si>
    <t>PRODUCTO 1</t>
  </si>
  <si>
    <t>FORESTFINEST</t>
  </si>
  <si>
    <t>PRODUCTO 6</t>
  </si>
  <si>
    <t xml:space="preserve">THE NADA </t>
  </si>
  <si>
    <t>VIDEO SERVICIOS ECOSISTEMICOS DE LOS BOSQUES</t>
  </si>
  <si>
    <t>DUMP &amp; HOPPERS</t>
  </si>
  <si>
    <t>ANTICIPO CAMPER VILLANO</t>
  </si>
  <si>
    <t>ANTICIPO CAMPER BELLA UNIÓN</t>
  </si>
  <si>
    <t>ADRIANA ÁVALOS</t>
  </si>
  <si>
    <t>PRODUCTO 7 PARTE 2</t>
  </si>
  <si>
    <t>VIDEO CENTROS DE ACOPIO</t>
  </si>
  <si>
    <t>DAVID RIVERA</t>
  </si>
  <si>
    <t>STALIN VILLACIS</t>
  </si>
  <si>
    <t>PRODUCTO 5</t>
  </si>
  <si>
    <t>ECOPAR</t>
  </si>
  <si>
    <t>PRODUCTO 4-5-6</t>
  </si>
  <si>
    <t>ALEJANDRA GUEVARA</t>
  </si>
  <si>
    <t>PRODUCTO 7</t>
  </si>
  <si>
    <t>VANESSA GUTIÉRREZ</t>
  </si>
  <si>
    <t>PRODUCTO 9</t>
  </si>
  <si>
    <t>MARIO AÑAZCO</t>
  </si>
  <si>
    <t>ASAMTECH</t>
  </si>
  <si>
    <t>PRODUCTO 3</t>
  </si>
  <si>
    <t>MARCO VINUEZA</t>
  </si>
  <si>
    <t>PRODUCTOS 5 Y 6</t>
  </si>
  <si>
    <t>ROBERTO GARCÍA</t>
  </si>
  <si>
    <t>CLUSTER CONSULTING</t>
  </si>
  <si>
    <t>PRODUCTO 4</t>
  </si>
  <si>
    <t>UNL</t>
  </si>
  <si>
    <t>PRODUCTO 2</t>
  </si>
  <si>
    <t>LA INCRE</t>
  </si>
  <si>
    <t>VIDEO BRECHAS DE GÉNERO</t>
  </si>
  <si>
    <t>FRANKFURT SCHOOL</t>
  </si>
  <si>
    <t>JHOANNA MARTINEZ</t>
  </si>
  <si>
    <t>PRODUCTOS 7 Y 8</t>
  </si>
  <si>
    <t>SINETCOM</t>
  </si>
  <si>
    <t>NODO DE ALMACENAMIENTO</t>
  </si>
  <si>
    <t>REEMBOLSO GARANTÍA</t>
  </si>
  <si>
    <t>CORAPE</t>
  </si>
  <si>
    <t>DIFUSIÓN DE CUÑA BIOEMPRENDIMIENTOS</t>
  </si>
  <si>
    <t>MEDIACIÓN MSB CASTELLANO</t>
  </si>
  <si>
    <t>MEDIACIÓN MSB SHUAR</t>
  </si>
  <si>
    <t>PRODUCTO 10</t>
  </si>
  <si>
    <t>FERNANDO GARZÓN</t>
  </si>
  <si>
    <t>IMPRESIÓN DE CATÁLOGOS Y DÍPTICOS</t>
  </si>
  <si>
    <t>PLANILLA 1 BAEZA</t>
  </si>
  <si>
    <t>DUMP&amp;HOPPERS</t>
  </si>
  <si>
    <t>PLANILLA 1 BELLA UNIÓN</t>
  </si>
  <si>
    <t>ATIG</t>
  </si>
  <si>
    <t>MICROEVALUACIÓN HIVOS</t>
  </si>
  <si>
    <t>MICROEVALUACIÓN FEPP</t>
  </si>
  <si>
    <t>TOTAL DÍAS</t>
  </si>
  <si>
    <t># DÍAS PROMEDIO</t>
  </si>
  <si>
    <t>No</t>
  </si>
  <si>
    <t xml:space="preserve">Componente </t>
  </si>
  <si>
    <t>Descripción del Gasto</t>
  </si>
  <si>
    <t>Tipo de Proceso</t>
  </si>
  <si>
    <t>Gasto</t>
  </si>
  <si>
    <t>Línea Presupuestaria</t>
  </si>
  <si>
    <t>GASTO AÑO 2020</t>
  </si>
  <si>
    <t>Gasto Total</t>
  </si>
  <si>
    <t>AÑO</t>
  </si>
  <si>
    <t>PERÍODO DE EJECUCIÓN</t>
  </si>
  <si>
    <t>RESPONSABLE</t>
  </si>
  <si>
    <t>FECHA ENTREGA TDR PARA REVISIÓN PNUD</t>
  </si>
  <si>
    <t>FECHA EN PROMPT</t>
  </si>
  <si>
    <t>PROCESO CONTRATADO / POR CONTRATAR</t>
  </si>
  <si>
    <t>SOLICITUD DE VIABILIDAD INGRESADA EN PROMPT</t>
  </si>
  <si>
    <t>APROBACIÓN DE VIABILIDAD</t>
  </si>
  <si>
    <t>FECHA DE INGRESO EN PROMPT</t>
  </si>
  <si>
    <t>FECHA DE LANZAMIENTO DESDE EL PNUD</t>
  </si>
  <si>
    <t>FECHA DE RECEPCIÓN DE OFERTAS</t>
  </si>
  <si>
    <t>FECHA DE COMITÉ DE EVALUACIÓN</t>
  </si>
  <si>
    <t>ENTREGA DE INFORMACIÓN  DE CONSULTAS REALIZADAS A OFERENTES</t>
  </si>
  <si>
    <t>FECHA DE ENTREGA DE INFORME LISTO A PNUD</t>
  </si>
  <si>
    <t>APROBACIÓN DE INFORME</t>
  </si>
  <si>
    <t>APROBACIÓN DE CAP</t>
  </si>
  <si>
    <t>CONFIRMACIÓN DE DATOS PARA ELABORACIÓN DE CONTRATOS</t>
  </si>
  <si>
    <t>ENVÍO DE CONTRATO DESDE PNUD</t>
  </si>
  <si>
    <t>SUSCRIPCIÓN DEL CONTRATO</t>
  </si>
  <si>
    <t>NÚMERO DE DÍAS TRANSCURRIDOS
LABORABLES</t>
  </si>
  <si>
    <t>NÚMERO DE DÍAS DE ACUERDO AL SOP</t>
  </si>
  <si>
    <t>DÍAS DE DEMORA</t>
  </si>
  <si>
    <t>GCF</t>
  </si>
  <si>
    <t xml:space="preserve">GEF </t>
  </si>
  <si>
    <t>POA 2020</t>
  </si>
  <si>
    <t>C1</t>
  </si>
  <si>
    <t>Capacitación virtual dirigido a equipos técnicos del proyecto IKIAM para la elaboración de Planes de Vida en Amazonía Sur</t>
  </si>
  <si>
    <t>IC</t>
  </si>
  <si>
    <t>1.2.1.2.</t>
  </si>
  <si>
    <t>SEMESTRE 2</t>
  </si>
  <si>
    <t>Javier Viracucha</t>
  </si>
  <si>
    <t xml:space="preserve">Quincena 1 de agosto </t>
  </si>
  <si>
    <t>Quincena 2 de agosto</t>
  </si>
  <si>
    <t>CONTRATADO</t>
  </si>
  <si>
    <t>Capacitación virtual dirigido a equipos técnicos del proyecto IKIAM para la elaboración de Planes de Vida en Amazonía Norte</t>
  </si>
  <si>
    <t>C2</t>
  </si>
  <si>
    <t>Adquisición de KITS DE BIOSEGURIDAD LIMPIEZA DESINFECCIÓN para Asociaciones de café, cacao y ganadería</t>
  </si>
  <si>
    <t>SDC</t>
  </si>
  <si>
    <t>1.2.2.1</t>
  </si>
  <si>
    <t>Kathya Ortiz</t>
  </si>
  <si>
    <t>Quincena 1 de junio</t>
  </si>
  <si>
    <t>2.3.4.1</t>
  </si>
  <si>
    <t>2.4.1.2</t>
  </si>
  <si>
    <t>C4</t>
  </si>
  <si>
    <t>Licencias de software a utilizar para desarrollo de sistemas REDD+ (gestor documental Alfresco, reporteador Power BI, certificados SSL)</t>
  </si>
  <si>
    <t>SDP</t>
  </si>
  <si>
    <t>4.1.14.1</t>
  </si>
  <si>
    <t>Lorena Acosta</t>
  </si>
  <si>
    <t xml:space="preserve">Quincena 1 de mayo </t>
  </si>
  <si>
    <t>Quincena 1 de agosto</t>
  </si>
  <si>
    <t>Red Hat Process Automation Manager 7.6 (RHPAM 7.6)</t>
  </si>
  <si>
    <t>Construcción del documento técnico para el Mecanismo Cuantificación, Reducción y Neutralidad de la Huella de Carbono de Producto</t>
  </si>
  <si>
    <t>4.2.5.1</t>
  </si>
  <si>
    <t>Francisco Moscoso</t>
  </si>
  <si>
    <t>Compra de equipos de cómputo para personal de PROAmazonía</t>
  </si>
  <si>
    <t>4.1.14</t>
  </si>
  <si>
    <t>María Teresa Bastidas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</si>
</sst>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\-#,##0.00"/>
    <numFmt numFmtId="165" formatCode="[$$-300A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F5496"/>
        <bgColor rgb="FF2F5496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FFFFFF"/>
      </patternFill>
    </fill>
    <fill>
      <patternFill patternType="solid">
        <fgColor rgb="FFB4C6E7"/>
        <bgColor rgb="FF000000"/>
      </patternFill>
    </fill>
    <fill>
      <patternFill patternType="solid">
        <fgColor rgb="FFED7D31"/>
        <bgColor rgb="FFFFFFFF"/>
      </patternFill>
    </fill>
    <fill>
      <patternFill patternType="solid">
        <fgColor rgb="FFE2EFDA"/>
        <bgColor rgb="FFFFFFFF"/>
      </patternFill>
    </fill>
    <fill>
      <patternFill patternType="solid">
        <fgColor rgb="FFE2EFDA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12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left" vertical="center" wrapText="1"/>
    </xf>
    <xf numFmtId="14" fontId="6" fillId="11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13" borderId="1" xfId="0" applyNumberFormat="1" applyFont="1" applyFill="1" applyBorder="1" applyAlignment="1">
      <alignment vertical="center" wrapText="1"/>
    </xf>
    <xf numFmtId="14" fontId="6" fillId="12" borderId="1" xfId="0" applyNumberFormat="1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14" fontId="6" fillId="11" borderId="1" xfId="0" applyNumberFormat="1" applyFont="1" applyFill="1" applyBorder="1" applyAlignment="1">
      <alignment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13" borderId="1" xfId="0" applyNumberFormat="1" applyFont="1" applyFill="1" applyBorder="1" applyAlignment="1">
      <alignment vertical="center" wrapText="1"/>
    </xf>
    <xf numFmtId="0" fontId="6" fillId="13" borderId="1" xfId="0" applyFont="1" applyFill="1" applyBorder="1" applyAlignment="1">
      <alignment horizontal="center" vertical="center" wrapText="1"/>
    </xf>
    <xf numFmtId="14" fontId="6" fillId="12" borderId="1" xfId="0" applyNumberFormat="1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/>
  </sheetViews>
  <sheetFormatPr baseColWidth="10" defaultColWidth="11.42578125" defaultRowHeight="15" x14ac:dyDescent="0.25"/>
  <cols>
    <col min="2" max="2" width="19.42578125" bestFit="1" customWidth="1"/>
    <col min="4" max="4" width="29.140625" customWidth="1"/>
  </cols>
  <sheetData>
    <row r="1" spans="1:7" ht="60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25">
      <c r="A2" s="4">
        <v>1036</v>
      </c>
      <c r="B2" s="4" t="s">
        <v>7</v>
      </c>
      <c r="C2" s="5">
        <v>2527.3200000000002</v>
      </c>
      <c r="D2" s="6" t="s">
        <v>8</v>
      </c>
      <c r="E2" s="7">
        <v>44069</v>
      </c>
      <c r="F2" s="7">
        <v>44076</v>
      </c>
      <c r="G2" s="4">
        <v>7</v>
      </c>
    </row>
    <row r="3" spans="1:7" ht="30" x14ac:dyDescent="0.25">
      <c r="A3" s="4">
        <v>1038</v>
      </c>
      <c r="B3" s="4" t="s">
        <v>9</v>
      </c>
      <c r="C3" s="5">
        <v>2800</v>
      </c>
      <c r="D3" s="6" t="s">
        <v>10</v>
      </c>
      <c r="E3" s="8">
        <v>44053</v>
      </c>
      <c r="F3" s="8">
        <v>44115</v>
      </c>
      <c r="G3" s="9">
        <v>62</v>
      </c>
    </row>
    <row r="4" spans="1:7" x14ac:dyDescent="0.25">
      <c r="A4" s="4">
        <v>1054</v>
      </c>
      <c r="B4" s="4" t="s">
        <v>11</v>
      </c>
      <c r="C4" s="5">
        <v>9233.9599999999991</v>
      </c>
      <c r="D4" s="6" t="s">
        <v>12</v>
      </c>
      <c r="E4" s="7">
        <v>44050</v>
      </c>
      <c r="F4" s="7">
        <v>44064</v>
      </c>
      <c r="G4" s="4">
        <v>14</v>
      </c>
    </row>
    <row r="5" spans="1:7" x14ac:dyDescent="0.25">
      <c r="A5" s="4">
        <v>1055</v>
      </c>
      <c r="B5" s="4" t="s">
        <v>11</v>
      </c>
      <c r="C5" s="5">
        <v>8022.82</v>
      </c>
      <c r="D5" s="6" t="s">
        <v>13</v>
      </c>
      <c r="E5" s="7">
        <v>44053</v>
      </c>
      <c r="F5" s="7">
        <v>44064</v>
      </c>
      <c r="G5" s="4">
        <v>11</v>
      </c>
    </row>
    <row r="6" spans="1:7" x14ac:dyDescent="0.25">
      <c r="A6" s="4">
        <v>1067</v>
      </c>
      <c r="B6" s="4" t="s">
        <v>14</v>
      </c>
      <c r="C6" s="5">
        <v>1904</v>
      </c>
      <c r="D6" s="6" t="s">
        <v>15</v>
      </c>
      <c r="E6" s="8">
        <v>44053</v>
      </c>
      <c r="F6" s="8">
        <v>44081</v>
      </c>
      <c r="G6" s="9">
        <v>28</v>
      </c>
    </row>
    <row r="7" spans="1:7" x14ac:dyDescent="0.25">
      <c r="A7" s="4">
        <v>1108</v>
      </c>
      <c r="B7" s="4" t="s">
        <v>16</v>
      </c>
      <c r="C7" s="5">
        <v>34525</v>
      </c>
      <c r="D7" s="6" t="s">
        <v>17</v>
      </c>
      <c r="E7" s="7">
        <v>44055</v>
      </c>
      <c r="F7" s="7">
        <v>44070</v>
      </c>
      <c r="G7" s="4">
        <v>15</v>
      </c>
    </row>
    <row r="8" spans="1:7" ht="45" x14ac:dyDescent="0.25">
      <c r="A8" s="4">
        <v>1117</v>
      </c>
      <c r="B8" s="4" t="s">
        <v>18</v>
      </c>
      <c r="C8" s="5">
        <v>10286.08</v>
      </c>
      <c r="D8" s="6" t="s">
        <v>19</v>
      </c>
      <c r="E8" s="7">
        <v>44068</v>
      </c>
      <c r="F8" s="7">
        <v>44076</v>
      </c>
      <c r="G8" s="4">
        <v>8</v>
      </c>
    </row>
    <row r="9" spans="1:7" x14ac:dyDescent="0.25">
      <c r="A9" s="4">
        <v>1128</v>
      </c>
      <c r="B9" s="4" t="s">
        <v>20</v>
      </c>
      <c r="C9" s="5">
        <v>14959.39</v>
      </c>
      <c r="D9" s="6" t="s">
        <v>21</v>
      </c>
      <c r="E9" s="7">
        <v>44062</v>
      </c>
      <c r="F9" s="7">
        <v>44076</v>
      </c>
      <c r="G9" s="4">
        <v>14</v>
      </c>
    </row>
    <row r="10" spans="1:7" ht="30" x14ac:dyDescent="0.25">
      <c r="A10" s="4">
        <v>1129</v>
      </c>
      <c r="B10" s="4" t="s">
        <v>20</v>
      </c>
      <c r="C10" s="5">
        <v>16224.1</v>
      </c>
      <c r="D10" s="6" t="s">
        <v>22</v>
      </c>
      <c r="E10" s="7">
        <v>44062</v>
      </c>
      <c r="F10" s="7">
        <v>44076</v>
      </c>
      <c r="G10" s="4">
        <v>14</v>
      </c>
    </row>
    <row r="11" spans="1:7" x14ac:dyDescent="0.25">
      <c r="A11" s="4">
        <v>1134</v>
      </c>
      <c r="B11" s="4" t="s">
        <v>23</v>
      </c>
      <c r="C11" s="5">
        <v>152.32</v>
      </c>
      <c r="D11" s="6" t="s">
        <v>24</v>
      </c>
      <c r="E11" s="7">
        <v>44062</v>
      </c>
      <c r="F11" s="7">
        <v>44076</v>
      </c>
      <c r="G11" s="4">
        <v>14</v>
      </c>
    </row>
    <row r="12" spans="1:7" x14ac:dyDescent="0.25">
      <c r="A12" s="10">
        <v>1131</v>
      </c>
      <c r="B12" s="4" t="s">
        <v>18</v>
      </c>
      <c r="C12" s="5">
        <v>2853.76</v>
      </c>
      <c r="D12" s="6" t="s">
        <v>25</v>
      </c>
      <c r="E12" s="7">
        <v>44068</v>
      </c>
      <c r="F12" s="7">
        <v>44081</v>
      </c>
      <c r="G12" s="4">
        <v>13</v>
      </c>
    </row>
    <row r="13" spans="1:7" x14ac:dyDescent="0.25">
      <c r="A13" s="4">
        <v>1139</v>
      </c>
      <c r="B13" s="4" t="s">
        <v>26</v>
      </c>
      <c r="C13" s="5">
        <v>2466.9299999999998</v>
      </c>
      <c r="D13" s="6" t="s">
        <v>17</v>
      </c>
      <c r="E13" s="7">
        <v>44064</v>
      </c>
      <c r="F13" s="7">
        <v>44076</v>
      </c>
      <c r="G13" s="4">
        <v>12</v>
      </c>
    </row>
    <row r="14" spans="1:7" x14ac:dyDescent="0.25">
      <c r="A14" s="4">
        <v>1140</v>
      </c>
      <c r="B14" s="4" t="s">
        <v>27</v>
      </c>
      <c r="C14" s="5">
        <v>1976.45</v>
      </c>
      <c r="D14" s="6" t="s">
        <v>28</v>
      </c>
      <c r="E14" s="7">
        <v>44070</v>
      </c>
      <c r="F14" s="7">
        <v>44081</v>
      </c>
      <c r="G14" s="4">
        <v>11</v>
      </c>
    </row>
    <row r="15" spans="1:7" x14ac:dyDescent="0.25">
      <c r="A15" s="4">
        <v>1141</v>
      </c>
      <c r="B15" s="4" t="s">
        <v>29</v>
      </c>
      <c r="C15" s="5">
        <v>99886.18</v>
      </c>
      <c r="D15" s="6" t="s">
        <v>30</v>
      </c>
      <c r="E15" s="7">
        <v>44068</v>
      </c>
      <c r="F15" s="7">
        <v>44076</v>
      </c>
      <c r="G15" s="4">
        <v>8</v>
      </c>
    </row>
    <row r="16" spans="1:7" x14ac:dyDescent="0.25">
      <c r="A16" s="4">
        <v>1143</v>
      </c>
      <c r="B16" s="4" t="s">
        <v>31</v>
      </c>
      <c r="C16" s="5">
        <v>4200</v>
      </c>
      <c r="D16" s="6" t="s">
        <v>32</v>
      </c>
      <c r="E16" s="7">
        <v>44067</v>
      </c>
      <c r="F16" s="7">
        <v>44076</v>
      </c>
      <c r="G16" s="4">
        <v>9</v>
      </c>
    </row>
    <row r="17" spans="1:7" x14ac:dyDescent="0.25">
      <c r="A17" s="4">
        <v>1144</v>
      </c>
      <c r="B17" s="4" t="s">
        <v>33</v>
      </c>
      <c r="C17" s="5">
        <v>2982</v>
      </c>
      <c r="D17" s="6" t="s">
        <v>15</v>
      </c>
      <c r="E17" s="7">
        <v>44067</v>
      </c>
      <c r="F17" s="7">
        <v>44076</v>
      </c>
      <c r="G17" s="4">
        <v>9</v>
      </c>
    </row>
    <row r="18" spans="1:7" x14ac:dyDescent="0.25">
      <c r="A18" s="4">
        <v>1145</v>
      </c>
      <c r="B18" s="4" t="s">
        <v>7</v>
      </c>
      <c r="C18" s="5">
        <v>2527.3200000000002</v>
      </c>
      <c r="D18" s="6" t="s">
        <v>34</v>
      </c>
      <c r="E18" s="7">
        <v>44067</v>
      </c>
      <c r="F18" s="7">
        <v>44104</v>
      </c>
      <c r="G18" s="4">
        <v>37</v>
      </c>
    </row>
    <row r="19" spans="1:7" x14ac:dyDescent="0.25">
      <c r="A19" s="4">
        <v>1146</v>
      </c>
      <c r="B19" s="4" t="s">
        <v>35</v>
      </c>
      <c r="C19" s="5">
        <v>4010.16</v>
      </c>
      <c r="D19" s="6" t="s">
        <v>17</v>
      </c>
      <c r="E19" s="7">
        <v>44067</v>
      </c>
      <c r="F19" s="7">
        <v>44076</v>
      </c>
      <c r="G19" s="4">
        <v>9</v>
      </c>
    </row>
    <row r="20" spans="1:7" x14ac:dyDescent="0.25">
      <c r="A20" s="4">
        <v>1147</v>
      </c>
      <c r="B20" s="4" t="s">
        <v>36</v>
      </c>
      <c r="C20" s="5">
        <v>75093.8</v>
      </c>
      <c r="D20" s="6" t="s">
        <v>37</v>
      </c>
      <c r="E20" s="7">
        <v>44068</v>
      </c>
      <c r="F20" s="7">
        <v>44076</v>
      </c>
      <c r="G20" s="4">
        <v>8</v>
      </c>
    </row>
    <row r="21" spans="1:7" x14ac:dyDescent="0.25">
      <c r="A21" s="4">
        <v>1148</v>
      </c>
      <c r="B21" s="4" t="s">
        <v>38</v>
      </c>
      <c r="C21" s="5">
        <v>5040</v>
      </c>
      <c r="D21" s="6" t="s">
        <v>39</v>
      </c>
      <c r="E21" s="7">
        <v>44067</v>
      </c>
      <c r="F21" s="7">
        <v>44081</v>
      </c>
      <c r="G21" s="4">
        <v>14</v>
      </c>
    </row>
    <row r="22" spans="1:7" x14ac:dyDescent="0.25">
      <c r="A22" s="10">
        <v>1149</v>
      </c>
      <c r="B22" s="4" t="s">
        <v>40</v>
      </c>
      <c r="C22" s="5">
        <v>1879.36</v>
      </c>
      <c r="D22" s="6" t="s">
        <v>15</v>
      </c>
      <c r="E22" s="8">
        <v>44067</v>
      </c>
      <c r="F22" s="8">
        <v>44097</v>
      </c>
      <c r="G22" s="9">
        <v>30</v>
      </c>
    </row>
    <row r="23" spans="1:7" x14ac:dyDescent="0.25">
      <c r="A23" s="10">
        <v>1151</v>
      </c>
      <c r="B23" s="4" t="s">
        <v>41</v>
      </c>
      <c r="C23" s="5">
        <v>49579.56</v>
      </c>
      <c r="D23" s="6" t="s">
        <v>42</v>
      </c>
      <c r="E23" s="7">
        <v>44068</v>
      </c>
      <c r="F23" s="7">
        <v>44072</v>
      </c>
      <c r="G23" s="4">
        <v>4</v>
      </c>
    </row>
    <row r="24" spans="1:7" x14ac:dyDescent="0.25">
      <c r="A24" s="4">
        <v>1152</v>
      </c>
      <c r="B24" s="4" t="s">
        <v>43</v>
      </c>
      <c r="C24" s="5">
        <v>10749.31</v>
      </c>
      <c r="D24" s="6" t="s">
        <v>44</v>
      </c>
      <c r="E24" s="7">
        <v>44068</v>
      </c>
      <c r="F24" s="7">
        <v>44081</v>
      </c>
      <c r="G24" s="4">
        <v>13</v>
      </c>
    </row>
    <row r="25" spans="1:7" x14ac:dyDescent="0.25">
      <c r="A25" s="4">
        <v>1158</v>
      </c>
      <c r="B25" s="4" t="s">
        <v>45</v>
      </c>
      <c r="C25" s="5">
        <v>5555.2</v>
      </c>
      <c r="D25" s="6" t="s">
        <v>46</v>
      </c>
      <c r="E25" s="7">
        <v>44091</v>
      </c>
      <c r="F25" s="7">
        <v>44104</v>
      </c>
      <c r="G25" s="4">
        <v>13</v>
      </c>
    </row>
    <row r="26" spans="1:7" x14ac:dyDescent="0.25">
      <c r="A26" s="4">
        <v>1159</v>
      </c>
      <c r="B26" s="4" t="s">
        <v>47</v>
      </c>
      <c r="C26" s="5">
        <v>39482.5</v>
      </c>
      <c r="D26" s="6" t="s">
        <v>37</v>
      </c>
      <c r="E26" s="7">
        <v>44083</v>
      </c>
      <c r="F26" s="7">
        <v>44095</v>
      </c>
      <c r="G26" s="4">
        <v>12</v>
      </c>
    </row>
    <row r="27" spans="1:7" x14ac:dyDescent="0.25">
      <c r="A27" s="10">
        <v>1203</v>
      </c>
      <c r="B27" s="4" t="s">
        <v>48</v>
      </c>
      <c r="C27" s="5">
        <v>4754.3999999999996</v>
      </c>
      <c r="D27" s="6" t="s">
        <v>17</v>
      </c>
      <c r="E27" s="7">
        <v>44085</v>
      </c>
      <c r="F27" s="7">
        <v>44097</v>
      </c>
      <c r="G27" s="4">
        <v>12</v>
      </c>
    </row>
    <row r="28" spans="1:7" x14ac:dyDescent="0.25">
      <c r="A28" s="9">
        <v>1238</v>
      </c>
      <c r="B28" s="4" t="s">
        <v>40</v>
      </c>
      <c r="C28" s="5">
        <v>1879.36</v>
      </c>
      <c r="D28" s="6" t="s">
        <v>15</v>
      </c>
      <c r="E28" s="7">
        <v>44092</v>
      </c>
      <c r="F28" s="7">
        <v>44097</v>
      </c>
      <c r="G28" s="4">
        <v>5</v>
      </c>
    </row>
    <row r="29" spans="1:7" x14ac:dyDescent="0.25">
      <c r="A29" s="4">
        <v>1239</v>
      </c>
      <c r="B29" s="4" t="s">
        <v>38</v>
      </c>
      <c r="C29" s="5">
        <v>6720</v>
      </c>
      <c r="D29" s="6" t="s">
        <v>49</v>
      </c>
      <c r="E29" s="7">
        <v>44092</v>
      </c>
      <c r="F29" s="7">
        <v>44097</v>
      </c>
      <c r="G29" s="4">
        <v>5</v>
      </c>
    </row>
    <row r="30" spans="1:7" x14ac:dyDescent="0.25">
      <c r="A30" s="4">
        <v>1240</v>
      </c>
      <c r="B30" s="4" t="s">
        <v>50</v>
      </c>
      <c r="C30" s="5">
        <v>21373.87</v>
      </c>
      <c r="D30" s="6" t="s">
        <v>51</v>
      </c>
      <c r="E30" s="7">
        <v>44092</v>
      </c>
      <c r="F30" s="7">
        <v>44097</v>
      </c>
      <c r="G30" s="4">
        <v>5</v>
      </c>
    </row>
    <row r="31" spans="1:7" x14ac:dyDescent="0.25">
      <c r="A31" s="10">
        <v>1241</v>
      </c>
      <c r="B31" s="4" t="s">
        <v>41</v>
      </c>
      <c r="C31" s="5">
        <v>13772.1</v>
      </c>
      <c r="D31" s="6" t="s">
        <v>52</v>
      </c>
      <c r="E31" s="7">
        <v>44091</v>
      </c>
      <c r="F31" s="7">
        <v>44098</v>
      </c>
      <c r="G31" s="4">
        <v>7</v>
      </c>
    </row>
    <row r="32" spans="1:7" ht="30" x14ac:dyDescent="0.25">
      <c r="A32" s="10">
        <v>1242</v>
      </c>
      <c r="B32" s="4" t="s">
        <v>53</v>
      </c>
      <c r="C32" s="5">
        <v>4435.2</v>
      </c>
      <c r="D32" s="6" t="s">
        <v>54</v>
      </c>
      <c r="E32" s="7">
        <v>44091</v>
      </c>
      <c r="F32" s="7">
        <v>44097</v>
      </c>
      <c r="G32" s="4">
        <v>6</v>
      </c>
    </row>
    <row r="33" spans="1:7" x14ac:dyDescent="0.25">
      <c r="A33" s="4">
        <v>1249</v>
      </c>
      <c r="B33" s="4" t="s">
        <v>53</v>
      </c>
      <c r="C33" s="5">
        <v>5040</v>
      </c>
      <c r="D33" s="6" t="s">
        <v>55</v>
      </c>
      <c r="E33" s="7">
        <v>44095</v>
      </c>
      <c r="F33" s="7">
        <v>44104</v>
      </c>
      <c r="G33" s="4">
        <v>9</v>
      </c>
    </row>
    <row r="34" spans="1:7" x14ac:dyDescent="0.25">
      <c r="A34" s="4">
        <v>1250</v>
      </c>
      <c r="B34" s="4" t="s">
        <v>53</v>
      </c>
      <c r="C34" s="5">
        <v>5824</v>
      </c>
      <c r="D34" s="6" t="s">
        <v>56</v>
      </c>
      <c r="E34" s="7">
        <v>44095</v>
      </c>
      <c r="F34" s="7">
        <v>44104</v>
      </c>
      <c r="G34" s="4">
        <v>9</v>
      </c>
    </row>
    <row r="35" spans="1:7" x14ac:dyDescent="0.25">
      <c r="A35" s="4">
        <v>1254</v>
      </c>
      <c r="B35" s="4" t="s">
        <v>36</v>
      </c>
      <c r="C35" s="5">
        <v>37546.9</v>
      </c>
      <c r="D35" s="6" t="s">
        <v>28</v>
      </c>
      <c r="E35" s="7">
        <v>44096</v>
      </c>
      <c r="F35" s="7">
        <v>44104</v>
      </c>
      <c r="G35" s="4">
        <v>8</v>
      </c>
    </row>
    <row r="36" spans="1:7" x14ac:dyDescent="0.25">
      <c r="A36" s="10">
        <v>1257</v>
      </c>
      <c r="B36" s="4" t="s">
        <v>7</v>
      </c>
      <c r="C36" s="5">
        <v>2527.3200000000002</v>
      </c>
      <c r="D36" s="6" t="s">
        <v>57</v>
      </c>
      <c r="E36" s="7">
        <v>44096</v>
      </c>
      <c r="F36" s="7">
        <v>44104</v>
      </c>
      <c r="G36" s="4">
        <v>8</v>
      </c>
    </row>
    <row r="37" spans="1:7" x14ac:dyDescent="0.25">
      <c r="A37" s="10">
        <v>1258</v>
      </c>
      <c r="B37" s="4" t="s">
        <v>27</v>
      </c>
      <c r="C37" s="5">
        <v>1976.45</v>
      </c>
      <c r="D37" s="6" t="s">
        <v>17</v>
      </c>
      <c r="E37" s="7">
        <v>44096</v>
      </c>
      <c r="F37" s="7">
        <v>44104</v>
      </c>
      <c r="G37" s="4">
        <v>8</v>
      </c>
    </row>
    <row r="38" spans="1:7" x14ac:dyDescent="0.25">
      <c r="A38" s="10">
        <v>1259</v>
      </c>
      <c r="B38" s="4" t="s">
        <v>53</v>
      </c>
      <c r="C38" s="5">
        <v>11648</v>
      </c>
      <c r="D38" s="6" t="s">
        <v>56</v>
      </c>
      <c r="E38" s="7">
        <v>44092</v>
      </c>
      <c r="F38" s="7">
        <v>44104</v>
      </c>
      <c r="G38" s="4">
        <v>12</v>
      </c>
    </row>
    <row r="39" spans="1:7" x14ac:dyDescent="0.25">
      <c r="A39" s="10">
        <v>1260</v>
      </c>
      <c r="B39" s="4" t="s">
        <v>26</v>
      </c>
      <c r="C39" s="5">
        <v>2466.9299999999998</v>
      </c>
      <c r="D39" s="6" t="s">
        <v>28</v>
      </c>
      <c r="E39" s="7">
        <v>44095</v>
      </c>
      <c r="F39" s="7">
        <v>44104</v>
      </c>
      <c r="G39" s="4">
        <v>9</v>
      </c>
    </row>
    <row r="40" spans="1:7" x14ac:dyDescent="0.25">
      <c r="A40" s="10">
        <v>1262</v>
      </c>
      <c r="B40" s="4" t="s">
        <v>14</v>
      </c>
      <c r="C40" s="5">
        <v>1904</v>
      </c>
      <c r="D40" s="6" t="s">
        <v>44</v>
      </c>
      <c r="E40" s="7">
        <v>44096</v>
      </c>
      <c r="F40" s="7">
        <v>44104</v>
      </c>
      <c r="G40" s="4">
        <v>8</v>
      </c>
    </row>
    <row r="41" spans="1:7" x14ac:dyDescent="0.25">
      <c r="A41" s="4">
        <v>1264</v>
      </c>
      <c r="B41" s="4" t="s">
        <v>31</v>
      </c>
      <c r="C41" s="5">
        <v>3360</v>
      </c>
      <c r="D41" s="6" t="s">
        <v>8</v>
      </c>
      <c r="E41" s="7">
        <v>44097</v>
      </c>
      <c r="F41" s="7">
        <v>44104</v>
      </c>
      <c r="G41" s="4">
        <v>7</v>
      </c>
    </row>
    <row r="42" spans="1:7" x14ac:dyDescent="0.25">
      <c r="A42" s="4">
        <v>1271</v>
      </c>
      <c r="B42" s="4" t="s">
        <v>58</v>
      </c>
      <c r="C42" s="5">
        <v>3360</v>
      </c>
      <c r="D42" s="6" t="s">
        <v>42</v>
      </c>
      <c r="E42" s="7">
        <v>44096</v>
      </c>
      <c r="F42" s="7">
        <v>44104</v>
      </c>
      <c r="G42" s="4">
        <v>8</v>
      </c>
    </row>
    <row r="43" spans="1:7" ht="30" x14ac:dyDescent="0.25">
      <c r="A43" s="4">
        <v>1272</v>
      </c>
      <c r="B43" s="4" t="s">
        <v>45</v>
      </c>
      <c r="C43" s="5">
        <v>1790</v>
      </c>
      <c r="D43" s="6" t="s">
        <v>59</v>
      </c>
      <c r="E43" s="7">
        <v>44097</v>
      </c>
      <c r="F43" s="7">
        <v>44104</v>
      </c>
      <c r="G43" s="4">
        <v>7</v>
      </c>
    </row>
    <row r="44" spans="1:7" x14ac:dyDescent="0.25">
      <c r="A44" s="4">
        <v>1274</v>
      </c>
      <c r="B44" s="11" t="s">
        <v>33</v>
      </c>
      <c r="C44" s="5">
        <v>2982</v>
      </c>
      <c r="D44" s="11" t="s">
        <v>44</v>
      </c>
      <c r="E44" s="7">
        <v>44097</v>
      </c>
      <c r="F44" s="7">
        <v>44104</v>
      </c>
      <c r="G44" s="4">
        <v>7</v>
      </c>
    </row>
    <row r="45" spans="1:7" x14ac:dyDescent="0.25">
      <c r="A45" s="4">
        <v>1275</v>
      </c>
      <c r="B45" s="11" t="s">
        <v>11</v>
      </c>
      <c r="C45" s="5">
        <v>12423.61</v>
      </c>
      <c r="D45" s="11" t="s">
        <v>60</v>
      </c>
      <c r="E45" s="7">
        <v>44099</v>
      </c>
      <c r="F45" s="7">
        <v>44104</v>
      </c>
      <c r="G45" s="4">
        <v>5</v>
      </c>
    </row>
    <row r="46" spans="1:7" x14ac:dyDescent="0.25">
      <c r="A46" s="4">
        <v>1276</v>
      </c>
      <c r="B46" s="11" t="s">
        <v>61</v>
      </c>
      <c r="C46" s="5">
        <v>32448.2</v>
      </c>
      <c r="D46" s="11" t="s">
        <v>62</v>
      </c>
      <c r="E46" s="7">
        <v>44099</v>
      </c>
      <c r="F46" s="7">
        <v>44104</v>
      </c>
      <c r="G46" s="4">
        <v>5</v>
      </c>
    </row>
    <row r="47" spans="1:7" x14ac:dyDescent="0.25">
      <c r="A47" s="4">
        <v>1277</v>
      </c>
      <c r="B47" s="11" t="s">
        <v>63</v>
      </c>
      <c r="C47" s="5">
        <v>1965.6</v>
      </c>
      <c r="D47" s="11" t="s">
        <v>64</v>
      </c>
      <c r="E47" s="7">
        <v>44102</v>
      </c>
      <c r="F47" s="7">
        <v>44104</v>
      </c>
      <c r="G47" s="4">
        <v>2</v>
      </c>
    </row>
    <row r="48" spans="1:7" x14ac:dyDescent="0.25">
      <c r="A48" s="4">
        <v>1278</v>
      </c>
      <c r="B48" s="11" t="s">
        <v>63</v>
      </c>
      <c r="C48" s="5">
        <v>1965.6</v>
      </c>
      <c r="D48" s="11" t="s">
        <v>65</v>
      </c>
      <c r="E48" s="7">
        <v>44099</v>
      </c>
      <c r="F48" s="7">
        <v>44104</v>
      </c>
      <c r="G48" s="4">
        <v>5</v>
      </c>
    </row>
    <row r="49" spans="1:7" hidden="1" x14ac:dyDescent="0.25">
      <c r="A49" s="4"/>
      <c r="B49" s="4"/>
      <c r="C49" s="4"/>
      <c r="D49" s="12" t="s">
        <v>66</v>
      </c>
      <c r="E49" s="13"/>
      <c r="F49" s="13"/>
      <c r="G49" s="13">
        <f>SUM(G2:G48)</f>
        <v>546</v>
      </c>
    </row>
    <row r="50" spans="1:7" x14ac:dyDescent="0.25">
      <c r="A50" s="4"/>
      <c r="B50" s="4"/>
      <c r="C50" s="4"/>
      <c r="D50" s="12" t="s">
        <v>67</v>
      </c>
      <c r="E50" s="13"/>
      <c r="F50" s="13"/>
      <c r="G50" s="14">
        <f>G49/47</f>
        <v>11.617021276595745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6"/>
  <sheetViews>
    <sheetView workbookViewId="0"/>
  </sheetViews>
  <sheetFormatPr baseColWidth="10" defaultColWidth="10.85546875" defaultRowHeight="12" x14ac:dyDescent="0.2"/>
  <cols>
    <col min="1" max="1" width="5.7109375" style="15" bestFit="1" customWidth="1"/>
    <col min="2" max="2" width="10.7109375" style="15" bestFit="1" customWidth="1"/>
    <col min="3" max="3" width="34.5703125" style="15" customWidth="1"/>
    <col min="4" max="4" width="10.85546875" style="15"/>
    <col min="5" max="8" width="0" style="15" hidden="1" customWidth="1"/>
    <col min="9" max="11" width="10.85546875" style="15"/>
    <col min="12" max="12" width="15.42578125" style="15" bestFit="1" customWidth="1"/>
    <col min="13" max="14" width="10.85546875" style="15"/>
    <col min="15" max="15" width="14" style="15" bestFit="1" customWidth="1"/>
    <col min="16" max="28" width="10.85546875" style="15"/>
    <col min="29" max="29" width="12.5703125" style="16" bestFit="1" customWidth="1"/>
    <col min="30" max="30" width="12.85546875" style="16" bestFit="1" customWidth="1"/>
    <col min="31" max="31" width="10.85546875" style="16"/>
    <col min="32" max="16384" width="10.85546875" style="15"/>
  </cols>
  <sheetData>
    <row r="2" spans="1:31" ht="45" customHeight="1" x14ac:dyDescent="0.2">
      <c r="A2" s="28" t="s">
        <v>68</v>
      </c>
      <c r="B2" s="28" t="s">
        <v>69</v>
      </c>
      <c r="C2" s="28" t="s">
        <v>70</v>
      </c>
      <c r="D2" s="28" t="s">
        <v>71</v>
      </c>
      <c r="E2" s="20" t="s">
        <v>72</v>
      </c>
      <c r="F2" s="20" t="s">
        <v>72</v>
      </c>
      <c r="G2" s="20" t="s">
        <v>73</v>
      </c>
      <c r="H2" s="28" t="s">
        <v>74</v>
      </c>
      <c r="I2" s="28" t="s">
        <v>75</v>
      </c>
      <c r="J2" s="28" t="s">
        <v>76</v>
      </c>
      <c r="K2" s="28" t="s">
        <v>77</v>
      </c>
      <c r="L2" s="28" t="s">
        <v>78</v>
      </c>
      <c r="M2" s="28" t="s">
        <v>79</v>
      </c>
      <c r="N2" s="28" t="s">
        <v>80</v>
      </c>
      <c r="O2" s="28" t="s">
        <v>81</v>
      </c>
      <c r="P2" s="28" t="s">
        <v>82</v>
      </c>
      <c r="Q2" s="28" t="s">
        <v>83</v>
      </c>
      <c r="R2" s="28" t="s">
        <v>84</v>
      </c>
      <c r="S2" s="28" t="s">
        <v>85</v>
      </c>
      <c r="T2" s="28" t="s">
        <v>86</v>
      </c>
      <c r="U2" s="28" t="s">
        <v>87</v>
      </c>
      <c r="V2" s="28" t="s">
        <v>88</v>
      </c>
      <c r="W2" s="28" t="s">
        <v>89</v>
      </c>
      <c r="X2" s="28" t="s">
        <v>90</v>
      </c>
      <c r="Y2" s="28" t="s">
        <v>91</v>
      </c>
      <c r="Z2" s="28" t="s">
        <v>92</v>
      </c>
      <c r="AA2" s="28" t="s">
        <v>93</v>
      </c>
      <c r="AB2" s="28" t="s">
        <v>94</v>
      </c>
      <c r="AC2" s="28" t="s">
        <v>95</v>
      </c>
      <c r="AD2" s="28" t="s">
        <v>96</v>
      </c>
      <c r="AE2" s="28" t="s">
        <v>97</v>
      </c>
    </row>
    <row r="3" spans="1:31" ht="38.1" customHeight="1" x14ac:dyDescent="0.2">
      <c r="A3" s="28"/>
      <c r="B3" s="28"/>
      <c r="C3" s="28"/>
      <c r="D3" s="28"/>
      <c r="E3" s="20" t="s">
        <v>98</v>
      </c>
      <c r="F3" s="20" t="s">
        <v>99</v>
      </c>
      <c r="G3" s="20" t="s">
        <v>100</v>
      </c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x14ac:dyDescent="0.2">
      <c r="A4" s="37">
        <v>1</v>
      </c>
      <c r="B4" s="42" t="s">
        <v>101</v>
      </c>
      <c r="C4" s="56" t="s">
        <v>102</v>
      </c>
      <c r="D4" s="42" t="s">
        <v>103</v>
      </c>
      <c r="E4" s="43">
        <v>3360</v>
      </c>
      <c r="F4" s="35"/>
      <c r="G4" s="36" t="s">
        <v>104</v>
      </c>
      <c r="H4" s="43">
        <v>3360</v>
      </c>
      <c r="I4" s="43">
        <v>3360</v>
      </c>
      <c r="J4" s="35">
        <v>2020</v>
      </c>
      <c r="K4" s="35" t="s">
        <v>105</v>
      </c>
      <c r="L4" s="42" t="s">
        <v>106</v>
      </c>
      <c r="M4" s="55" t="s">
        <v>107</v>
      </c>
      <c r="N4" s="33" t="s">
        <v>108</v>
      </c>
      <c r="O4" s="33" t="s">
        <v>109</v>
      </c>
      <c r="P4" s="44">
        <v>44048</v>
      </c>
      <c r="Q4" s="44">
        <v>44054</v>
      </c>
      <c r="R4" s="26">
        <v>44055</v>
      </c>
      <c r="S4" s="25"/>
      <c r="T4" s="26">
        <v>44068</v>
      </c>
      <c r="U4" s="26">
        <v>44069</v>
      </c>
      <c r="V4" s="25"/>
      <c r="W4" s="26">
        <v>44074</v>
      </c>
      <c r="X4" s="26">
        <v>44075</v>
      </c>
      <c r="Y4" s="25"/>
      <c r="Z4" s="26">
        <v>44076</v>
      </c>
      <c r="AA4" s="25"/>
      <c r="AB4" s="26">
        <v>44081</v>
      </c>
      <c r="AC4" s="27">
        <v>23</v>
      </c>
      <c r="AD4" s="27">
        <v>14</v>
      </c>
      <c r="AE4" s="24">
        <f>AC4-AD4</f>
        <v>9</v>
      </c>
    </row>
    <row r="5" spans="1:31" x14ac:dyDescent="0.2">
      <c r="A5" s="37"/>
      <c r="B5" s="42"/>
      <c r="C5" s="56"/>
      <c r="D5" s="42"/>
      <c r="E5" s="43"/>
      <c r="F5" s="35"/>
      <c r="G5" s="36"/>
      <c r="H5" s="43"/>
      <c r="I5" s="43"/>
      <c r="J5" s="35"/>
      <c r="K5" s="35"/>
      <c r="L5" s="42"/>
      <c r="M5" s="55"/>
      <c r="N5" s="33"/>
      <c r="O5" s="33"/>
      <c r="P5" s="44"/>
      <c r="Q5" s="44"/>
      <c r="R5" s="26"/>
      <c r="S5" s="25"/>
      <c r="T5" s="26"/>
      <c r="U5" s="26"/>
      <c r="V5" s="25"/>
      <c r="W5" s="26"/>
      <c r="X5" s="26"/>
      <c r="Y5" s="25"/>
      <c r="Z5" s="26"/>
      <c r="AA5" s="25"/>
      <c r="AB5" s="26"/>
      <c r="AC5" s="27"/>
      <c r="AD5" s="27"/>
      <c r="AE5" s="24"/>
    </row>
    <row r="6" spans="1:31" x14ac:dyDescent="0.2">
      <c r="A6" s="37">
        <v>2</v>
      </c>
      <c r="B6" s="42" t="s">
        <v>101</v>
      </c>
      <c r="C6" s="56" t="s">
        <v>110</v>
      </c>
      <c r="D6" s="42" t="s">
        <v>103</v>
      </c>
      <c r="E6" s="43">
        <v>3360</v>
      </c>
      <c r="F6" s="35"/>
      <c r="G6" s="36" t="s">
        <v>104</v>
      </c>
      <c r="H6" s="43">
        <v>3360</v>
      </c>
      <c r="I6" s="43">
        <v>3360</v>
      </c>
      <c r="J6" s="35">
        <v>2020</v>
      </c>
      <c r="K6" s="35" t="s">
        <v>105</v>
      </c>
      <c r="L6" s="42" t="s">
        <v>106</v>
      </c>
      <c r="M6" s="55" t="s">
        <v>107</v>
      </c>
      <c r="N6" s="33" t="s">
        <v>108</v>
      </c>
      <c r="O6" s="33" t="s">
        <v>109</v>
      </c>
      <c r="P6" s="44">
        <v>44048</v>
      </c>
      <c r="Q6" s="44">
        <v>44054</v>
      </c>
      <c r="R6" s="26">
        <v>44055</v>
      </c>
      <c r="S6" s="25"/>
      <c r="T6" s="26">
        <v>44068</v>
      </c>
      <c r="U6" s="26">
        <v>44069</v>
      </c>
      <c r="V6" s="25"/>
      <c r="W6" s="26">
        <v>44074</v>
      </c>
      <c r="X6" s="26">
        <v>44075</v>
      </c>
      <c r="Y6" s="25"/>
      <c r="Z6" s="26">
        <v>44076</v>
      </c>
      <c r="AA6" s="25"/>
      <c r="AB6" s="26">
        <v>44078</v>
      </c>
      <c r="AC6" s="27">
        <v>22</v>
      </c>
      <c r="AD6" s="27">
        <v>14</v>
      </c>
      <c r="AE6" s="24">
        <f>AC6-AD6</f>
        <v>8</v>
      </c>
    </row>
    <row r="7" spans="1:31" x14ac:dyDescent="0.2">
      <c r="A7" s="37"/>
      <c r="B7" s="42"/>
      <c r="C7" s="56"/>
      <c r="D7" s="42"/>
      <c r="E7" s="43"/>
      <c r="F7" s="35"/>
      <c r="G7" s="36"/>
      <c r="H7" s="43"/>
      <c r="I7" s="43"/>
      <c r="J7" s="35"/>
      <c r="K7" s="35"/>
      <c r="L7" s="42"/>
      <c r="M7" s="55"/>
      <c r="N7" s="33"/>
      <c r="O7" s="33"/>
      <c r="P7" s="44"/>
      <c r="Q7" s="44"/>
      <c r="R7" s="26"/>
      <c r="S7" s="25"/>
      <c r="T7" s="26"/>
      <c r="U7" s="26"/>
      <c r="V7" s="25"/>
      <c r="W7" s="26"/>
      <c r="X7" s="26"/>
      <c r="Y7" s="25"/>
      <c r="Z7" s="26"/>
      <c r="AA7" s="25"/>
      <c r="AB7" s="26"/>
      <c r="AC7" s="27"/>
      <c r="AD7" s="27"/>
      <c r="AE7" s="24"/>
    </row>
    <row r="8" spans="1:31" x14ac:dyDescent="0.2">
      <c r="A8" s="37">
        <v>3</v>
      </c>
      <c r="B8" s="52" t="s">
        <v>111</v>
      </c>
      <c r="C8" s="54" t="s">
        <v>112</v>
      </c>
      <c r="D8" s="52" t="s">
        <v>113</v>
      </c>
      <c r="E8" s="50">
        <v>52025</v>
      </c>
      <c r="F8" s="50">
        <v>7975</v>
      </c>
      <c r="G8" s="23" t="s">
        <v>114</v>
      </c>
      <c r="H8" s="50">
        <v>7975</v>
      </c>
      <c r="I8" s="50">
        <v>60000</v>
      </c>
      <c r="J8" s="51">
        <v>2020</v>
      </c>
      <c r="K8" s="51" t="s">
        <v>105</v>
      </c>
      <c r="L8" s="52" t="s">
        <v>115</v>
      </c>
      <c r="M8" s="53" t="s">
        <v>116</v>
      </c>
      <c r="N8" s="53" t="s">
        <v>116</v>
      </c>
      <c r="O8" s="53" t="s">
        <v>109</v>
      </c>
      <c r="P8" s="53"/>
      <c r="Q8" s="53"/>
      <c r="R8" s="22">
        <v>43993</v>
      </c>
      <c r="S8" s="31">
        <v>44041</v>
      </c>
      <c r="T8" s="22">
        <v>44054</v>
      </c>
      <c r="U8" s="31">
        <v>44067</v>
      </c>
      <c r="V8" s="31">
        <v>44070</v>
      </c>
      <c r="W8" s="22">
        <v>44076</v>
      </c>
      <c r="X8" s="22">
        <v>44090</v>
      </c>
      <c r="Y8" s="31">
        <v>44117</v>
      </c>
      <c r="Z8" s="31">
        <v>44119</v>
      </c>
      <c r="AA8" s="31">
        <v>44123</v>
      </c>
      <c r="AB8" s="31">
        <v>44126</v>
      </c>
      <c r="AC8" s="32">
        <v>63</v>
      </c>
      <c r="AD8" s="32">
        <v>26</v>
      </c>
      <c r="AE8" s="24">
        <f>AC8-AD8</f>
        <v>37</v>
      </c>
    </row>
    <row r="9" spans="1:31" x14ac:dyDescent="0.2">
      <c r="A9" s="37"/>
      <c r="B9" s="52"/>
      <c r="C9" s="54"/>
      <c r="D9" s="52"/>
      <c r="E9" s="50"/>
      <c r="F9" s="50"/>
      <c r="G9" s="23" t="s">
        <v>117</v>
      </c>
      <c r="H9" s="50"/>
      <c r="I9" s="50"/>
      <c r="J9" s="51"/>
      <c r="K9" s="51"/>
      <c r="L9" s="52"/>
      <c r="M9" s="53"/>
      <c r="N9" s="53"/>
      <c r="O9" s="53"/>
      <c r="P9" s="53"/>
      <c r="Q9" s="53"/>
      <c r="R9" s="22">
        <v>44018</v>
      </c>
      <c r="S9" s="31"/>
      <c r="T9" s="22">
        <v>44062</v>
      </c>
      <c r="U9" s="31"/>
      <c r="V9" s="31"/>
      <c r="W9" s="22">
        <v>44088</v>
      </c>
      <c r="X9" s="22">
        <v>44098</v>
      </c>
      <c r="Y9" s="31"/>
      <c r="Z9" s="31"/>
      <c r="AA9" s="31"/>
      <c r="AB9" s="31"/>
      <c r="AC9" s="32"/>
      <c r="AD9" s="32"/>
      <c r="AE9" s="24"/>
    </row>
    <row r="10" spans="1:31" x14ac:dyDescent="0.2">
      <c r="A10" s="37"/>
      <c r="B10" s="52"/>
      <c r="C10" s="54"/>
      <c r="D10" s="52"/>
      <c r="E10" s="50"/>
      <c r="F10" s="50"/>
      <c r="G10" s="23" t="s">
        <v>118</v>
      </c>
      <c r="H10" s="50"/>
      <c r="I10" s="50"/>
      <c r="J10" s="51"/>
      <c r="K10" s="51"/>
      <c r="L10" s="52"/>
      <c r="M10" s="53"/>
      <c r="N10" s="53"/>
      <c r="O10" s="53"/>
      <c r="P10" s="53"/>
      <c r="Q10" s="53"/>
      <c r="R10" s="22">
        <v>44039</v>
      </c>
      <c r="S10" s="31"/>
      <c r="T10" s="17"/>
      <c r="U10" s="31"/>
      <c r="V10" s="31"/>
      <c r="W10" s="17"/>
      <c r="X10" s="17"/>
      <c r="Y10" s="31"/>
      <c r="Z10" s="31"/>
      <c r="AA10" s="31"/>
      <c r="AB10" s="31"/>
      <c r="AC10" s="32"/>
      <c r="AD10" s="32"/>
      <c r="AE10" s="24"/>
    </row>
    <row r="11" spans="1:31" ht="48" x14ac:dyDescent="0.2">
      <c r="A11" s="37">
        <v>4</v>
      </c>
      <c r="B11" s="47" t="s">
        <v>119</v>
      </c>
      <c r="C11" s="18" t="s">
        <v>120</v>
      </c>
      <c r="D11" s="47" t="s">
        <v>121</v>
      </c>
      <c r="E11" s="45">
        <v>92000</v>
      </c>
      <c r="F11" s="46"/>
      <c r="G11" s="47" t="s">
        <v>122</v>
      </c>
      <c r="H11" s="45">
        <v>92000</v>
      </c>
      <c r="I11" s="45">
        <v>92000</v>
      </c>
      <c r="J11" s="46">
        <v>2020</v>
      </c>
      <c r="K11" s="46" t="s">
        <v>105</v>
      </c>
      <c r="L11" s="47" t="s">
        <v>123</v>
      </c>
      <c r="M11" s="48" t="s">
        <v>124</v>
      </c>
      <c r="N11" s="49" t="s">
        <v>125</v>
      </c>
      <c r="O11" s="49" t="s">
        <v>109</v>
      </c>
      <c r="P11" s="49"/>
      <c r="Q11" s="49"/>
      <c r="R11" s="29">
        <v>44027</v>
      </c>
      <c r="S11" s="29">
        <v>44034</v>
      </c>
      <c r="T11" s="29">
        <v>44048</v>
      </c>
      <c r="U11" s="29">
        <v>44054</v>
      </c>
      <c r="V11" s="29">
        <v>44055</v>
      </c>
      <c r="W11" s="21">
        <v>44057</v>
      </c>
      <c r="X11" s="29">
        <v>44070</v>
      </c>
      <c r="Y11" s="29">
        <v>44084</v>
      </c>
      <c r="Z11" s="29">
        <v>44103</v>
      </c>
      <c r="AA11" s="29">
        <v>44103</v>
      </c>
      <c r="AB11" s="29">
        <v>44105</v>
      </c>
      <c r="AC11" s="30">
        <v>56</v>
      </c>
      <c r="AD11" s="30">
        <v>40</v>
      </c>
      <c r="AE11" s="24">
        <f>AC11-AD11</f>
        <v>16</v>
      </c>
    </row>
    <row r="12" spans="1:31" ht="38.1" customHeight="1" x14ac:dyDescent="0.2">
      <c r="A12" s="37"/>
      <c r="B12" s="47"/>
      <c r="C12" s="18" t="s">
        <v>126</v>
      </c>
      <c r="D12" s="47"/>
      <c r="E12" s="45"/>
      <c r="F12" s="46"/>
      <c r="G12" s="47"/>
      <c r="H12" s="45"/>
      <c r="I12" s="45"/>
      <c r="J12" s="46"/>
      <c r="K12" s="46"/>
      <c r="L12" s="47"/>
      <c r="M12" s="48"/>
      <c r="N12" s="49"/>
      <c r="O12" s="49"/>
      <c r="P12" s="49"/>
      <c r="Q12" s="49"/>
      <c r="R12" s="29"/>
      <c r="S12" s="29"/>
      <c r="T12" s="29"/>
      <c r="U12" s="29"/>
      <c r="V12" s="29"/>
      <c r="W12" s="21">
        <v>44063</v>
      </c>
      <c r="X12" s="29"/>
      <c r="Y12" s="29"/>
      <c r="Z12" s="29"/>
      <c r="AA12" s="29"/>
      <c r="AB12" s="29"/>
      <c r="AC12" s="30"/>
      <c r="AD12" s="30"/>
      <c r="AE12" s="24"/>
    </row>
    <row r="13" spans="1:31" x14ac:dyDescent="0.2">
      <c r="A13" s="37">
        <v>5</v>
      </c>
      <c r="B13" s="36" t="s">
        <v>119</v>
      </c>
      <c r="C13" s="38" t="s">
        <v>127</v>
      </c>
      <c r="D13" s="39" t="s">
        <v>103</v>
      </c>
      <c r="E13" s="40">
        <v>9800</v>
      </c>
      <c r="F13" s="41"/>
      <c r="G13" s="42" t="s">
        <v>128</v>
      </c>
      <c r="H13" s="43">
        <v>5880</v>
      </c>
      <c r="I13" s="43">
        <v>9800</v>
      </c>
      <c r="J13" s="34">
        <v>2020</v>
      </c>
      <c r="K13" s="34" t="s">
        <v>105</v>
      </c>
      <c r="L13" s="36" t="s">
        <v>129</v>
      </c>
      <c r="M13" s="33" t="s">
        <v>107</v>
      </c>
      <c r="N13" s="33" t="s">
        <v>125</v>
      </c>
      <c r="O13" s="33" t="s">
        <v>109</v>
      </c>
      <c r="P13" s="44">
        <v>44048</v>
      </c>
      <c r="Q13" s="44">
        <v>44055</v>
      </c>
      <c r="R13" s="26">
        <v>44061</v>
      </c>
      <c r="S13" s="25"/>
      <c r="T13" s="26">
        <v>44068</v>
      </c>
      <c r="U13" s="26">
        <v>44069</v>
      </c>
      <c r="V13" s="25"/>
      <c r="W13" s="26">
        <v>44070</v>
      </c>
      <c r="X13" s="26">
        <v>44075</v>
      </c>
      <c r="Y13" s="25"/>
      <c r="Z13" s="26">
        <v>44081</v>
      </c>
      <c r="AA13" s="25"/>
      <c r="AB13" s="26">
        <v>44088</v>
      </c>
      <c r="AC13" s="27">
        <v>28</v>
      </c>
      <c r="AD13" s="27">
        <v>14</v>
      </c>
      <c r="AE13" s="24">
        <f>AC13-AD13</f>
        <v>14</v>
      </c>
    </row>
    <row r="14" spans="1:31" ht="33" customHeight="1" x14ac:dyDescent="0.2">
      <c r="A14" s="37"/>
      <c r="B14" s="36"/>
      <c r="C14" s="38"/>
      <c r="D14" s="39"/>
      <c r="E14" s="40"/>
      <c r="F14" s="41"/>
      <c r="G14" s="42"/>
      <c r="H14" s="43"/>
      <c r="I14" s="43"/>
      <c r="J14" s="34"/>
      <c r="K14" s="34"/>
      <c r="L14" s="36"/>
      <c r="M14" s="33"/>
      <c r="N14" s="33"/>
      <c r="O14" s="33"/>
      <c r="P14" s="44"/>
      <c r="Q14" s="44"/>
      <c r="R14" s="26"/>
      <c r="S14" s="25"/>
      <c r="T14" s="26"/>
      <c r="U14" s="26"/>
      <c r="V14" s="25"/>
      <c r="W14" s="26"/>
      <c r="X14" s="26"/>
      <c r="Y14" s="25"/>
      <c r="Z14" s="26"/>
      <c r="AA14" s="25"/>
      <c r="AB14" s="26"/>
      <c r="AC14" s="27"/>
      <c r="AD14" s="27"/>
      <c r="AE14" s="24"/>
    </row>
    <row r="15" spans="1:31" x14ac:dyDescent="0.2">
      <c r="A15" s="37">
        <v>6</v>
      </c>
      <c r="B15" s="36" t="s">
        <v>119</v>
      </c>
      <c r="C15" s="38" t="s">
        <v>130</v>
      </c>
      <c r="D15" s="39" t="s">
        <v>113</v>
      </c>
      <c r="E15" s="40">
        <v>41395.199999999997</v>
      </c>
      <c r="F15" s="41"/>
      <c r="G15" s="42" t="s">
        <v>131</v>
      </c>
      <c r="H15" s="43">
        <v>41395.199999999997</v>
      </c>
      <c r="I15" s="43">
        <v>41395.199999999997</v>
      </c>
      <c r="J15" s="34">
        <v>2020</v>
      </c>
      <c r="K15" s="35" t="s">
        <v>105</v>
      </c>
      <c r="L15" s="36" t="s">
        <v>132</v>
      </c>
      <c r="M15" s="33" t="s">
        <v>125</v>
      </c>
      <c r="N15" s="33" t="s">
        <v>108</v>
      </c>
      <c r="O15" s="33" t="s">
        <v>109</v>
      </c>
      <c r="P15" s="33"/>
      <c r="Q15" s="33"/>
      <c r="R15" s="26">
        <v>44049</v>
      </c>
      <c r="S15" s="26">
        <v>44057</v>
      </c>
      <c r="T15" s="26">
        <v>44067</v>
      </c>
      <c r="U15" s="26">
        <v>44069</v>
      </c>
      <c r="V15" s="19">
        <v>44075</v>
      </c>
      <c r="W15" s="26">
        <v>44078</v>
      </c>
      <c r="X15" s="26">
        <v>44085</v>
      </c>
      <c r="Y15" s="26"/>
      <c r="Z15" s="26">
        <v>44095</v>
      </c>
      <c r="AA15" s="25"/>
      <c r="AB15" s="26">
        <v>44099</v>
      </c>
      <c r="AC15" s="27">
        <v>36</v>
      </c>
      <c r="AD15" s="27">
        <v>20</v>
      </c>
      <c r="AE15" s="24">
        <f>AC15-AD15</f>
        <v>16</v>
      </c>
    </row>
    <row r="16" spans="1:31" x14ac:dyDescent="0.2">
      <c r="A16" s="37"/>
      <c r="B16" s="36"/>
      <c r="C16" s="38"/>
      <c r="D16" s="39"/>
      <c r="E16" s="40"/>
      <c r="F16" s="41"/>
      <c r="G16" s="42"/>
      <c r="H16" s="43"/>
      <c r="I16" s="43"/>
      <c r="J16" s="34"/>
      <c r="K16" s="35"/>
      <c r="L16" s="36"/>
      <c r="M16" s="33"/>
      <c r="N16" s="33"/>
      <c r="O16" s="33"/>
      <c r="P16" s="33"/>
      <c r="Q16" s="33"/>
      <c r="R16" s="26"/>
      <c r="S16" s="26"/>
      <c r="T16" s="26"/>
      <c r="U16" s="26"/>
      <c r="V16" s="19">
        <v>44077</v>
      </c>
      <c r="W16" s="26"/>
      <c r="X16" s="26"/>
      <c r="Y16" s="26"/>
      <c r="Z16" s="26"/>
      <c r="AA16" s="25"/>
      <c r="AB16" s="26"/>
      <c r="AC16" s="27"/>
      <c r="AD16" s="27"/>
      <c r="AE16" s="24"/>
    </row>
  </sheetData>
  <mergeCells count="206">
    <mergeCell ref="J2:J3"/>
    <mergeCell ref="K2:K3"/>
    <mergeCell ref="L2:L3"/>
    <mergeCell ref="M2:M3"/>
    <mergeCell ref="A2:A3"/>
    <mergeCell ref="B2:B3"/>
    <mergeCell ref="C2:C3"/>
    <mergeCell ref="D2:D3"/>
    <mergeCell ref="H2:H3"/>
    <mergeCell ref="I2:I3"/>
    <mergeCell ref="I4:I5"/>
    <mergeCell ref="J4:J5"/>
    <mergeCell ref="Z2:Z3"/>
    <mergeCell ref="AA2:AA3"/>
    <mergeCell ref="AB2:AB3"/>
    <mergeCell ref="AC2:AC3"/>
    <mergeCell ref="AD2:AD3"/>
    <mergeCell ref="A4:A5"/>
    <mergeCell ref="B4:B5"/>
    <mergeCell ref="C4:C5"/>
    <mergeCell ref="D4:D5"/>
    <mergeCell ref="E4:E5"/>
    <mergeCell ref="T2:T3"/>
    <mergeCell ref="U2:U3"/>
    <mergeCell ref="V2:V3"/>
    <mergeCell ref="W2:W3"/>
    <mergeCell ref="X2:X3"/>
    <mergeCell ref="Y2:Y3"/>
    <mergeCell ref="N2:N3"/>
    <mergeCell ref="O2:O3"/>
    <mergeCell ref="P2:P3"/>
    <mergeCell ref="Q2:Q3"/>
    <mergeCell ref="R2:R3"/>
    <mergeCell ref="S2:S3"/>
    <mergeCell ref="E6:E7"/>
    <mergeCell ref="F6:F7"/>
    <mergeCell ref="G6:G7"/>
    <mergeCell ref="H6:H7"/>
    <mergeCell ref="W4:W5"/>
    <mergeCell ref="X4:X5"/>
    <mergeCell ref="Y4:Y5"/>
    <mergeCell ref="Z4:Z5"/>
    <mergeCell ref="AA4:AA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F4:F5"/>
    <mergeCell ref="G4:G5"/>
    <mergeCell ref="H4:H5"/>
    <mergeCell ref="A8:A10"/>
    <mergeCell ref="B8:B10"/>
    <mergeCell ref="C8:C10"/>
    <mergeCell ref="D8:D10"/>
    <mergeCell ref="E8:E10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  <mergeCell ref="A6:A7"/>
    <mergeCell ref="B6:B7"/>
    <mergeCell ref="C6:C7"/>
    <mergeCell ref="D6:D7"/>
    <mergeCell ref="F8:F10"/>
    <mergeCell ref="H8:H10"/>
    <mergeCell ref="I8:I10"/>
    <mergeCell ref="J8:J10"/>
    <mergeCell ref="K8:K10"/>
    <mergeCell ref="Z6:Z7"/>
    <mergeCell ref="AA6:AA7"/>
    <mergeCell ref="AB6:AB7"/>
    <mergeCell ref="AC6:AC7"/>
    <mergeCell ref="X6:X7"/>
    <mergeCell ref="Y6:Y7"/>
    <mergeCell ref="S8:S10"/>
    <mergeCell ref="U8:U10"/>
    <mergeCell ref="V8:V10"/>
    <mergeCell ref="Y8:Y10"/>
    <mergeCell ref="Z8:Z10"/>
    <mergeCell ref="AA8:AA10"/>
    <mergeCell ref="L8:L10"/>
    <mergeCell ref="M8:M10"/>
    <mergeCell ref="N8:N10"/>
    <mergeCell ref="O8:O10"/>
    <mergeCell ref="P8:P10"/>
    <mergeCell ref="Q8:Q10"/>
    <mergeCell ref="X11:X12"/>
    <mergeCell ref="Y11:Y12"/>
    <mergeCell ref="Z11:Z12"/>
    <mergeCell ref="N11:N12"/>
    <mergeCell ref="O11:O12"/>
    <mergeCell ref="P11:P12"/>
    <mergeCell ref="Q11:Q12"/>
    <mergeCell ref="R11:R12"/>
    <mergeCell ref="S11:S12"/>
    <mergeCell ref="A13:A14"/>
    <mergeCell ref="B13:B14"/>
    <mergeCell ref="C13:C14"/>
    <mergeCell ref="D13:D14"/>
    <mergeCell ref="E13:E14"/>
    <mergeCell ref="F13:F14"/>
    <mergeCell ref="T11:T12"/>
    <mergeCell ref="U11:U12"/>
    <mergeCell ref="V11:V12"/>
    <mergeCell ref="I11:I12"/>
    <mergeCell ref="J11:J12"/>
    <mergeCell ref="K11:K12"/>
    <mergeCell ref="L11:L12"/>
    <mergeCell ref="M11:M12"/>
    <mergeCell ref="A11:A12"/>
    <mergeCell ref="B11:B12"/>
    <mergeCell ref="D11:D12"/>
    <mergeCell ref="E11:E12"/>
    <mergeCell ref="F11:F12"/>
    <mergeCell ref="G11:G12"/>
    <mergeCell ref="H11:H12"/>
    <mergeCell ref="V13:V14"/>
    <mergeCell ref="W13:W14"/>
    <mergeCell ref="L13:L14"/>
    <mergeCell ref="M13:M14"/>
    <mergeCell ref="N13:N14"/>
    <mergeCell ref="O13:O14"/>
    <mergeCell ref="P13:P14"/>
    <mergeCell ref="Q13:Q14"/>
    <mergeCell ref="G13:G14"/>
    <mergeCell ref="H13:H14"/>
    <mergeCell ref="I13:I14"/>
    <mergeCell ref="J13:J14"/>
    <mergeCell ref="K13:K14"/>
    <mergeCell ref="J15:J16"/>
    <mergeCell ref="K15:K16"/>
    <mergeCell ref="L15:L16"/>
    <mergeCell ref="M15:M16"/>
    <mergeCell ref="AD13:AD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T15:T16"/>
    <mergeCell ref="U15:U16"/>
    <mergeCell ref="W15:W16"/>
    <mergeCell ref="X15:X16"/>
    <mergeCell ref="Y15:Y16"/>
    <mergeCell ref="Z15:Z16"/>
    <mergeCell ref="N15:N16"/>
    <mergeCell ref="O15:O16"/>
    <mergeCell ref="P15:P16"/>
    <mergeCell ref="Q15:Q16"/>
    <mergeCell ref="R15:R16"/>
    <mergeCell ref="S15:S16"/>
    <mergeCell ref="AE15:AE16"/>
    <mergeCell ref="AA15:AA16"/>
    <mergeCell ref="AB15:AB16"/>
    <mergeCell ref="AC15:AC16"/>
    <mergeCell ref="AD15:AD16"/>
    <mergeCell ref="AE2:AE3"/>
    <mergeCell ref="AE4:AE5"/>
    <mergeCell ref="AE6:AE7"/>
    <mergeCell ref="AE8:AE10"/>
    <mergeCell ref="AE11:AE12"/>
    <mergeCell ref="AE13:AE14"/>
    <mergeCell ref="AA11:AA12"/>
    <mergeCell ref="AB11:AB12"/>
    <mergeCell ref="AC11:AC12"/>
    <mergeCell ref="AD11:AD12"/>
    <mergeCell ref="AB8:AB10"/>
    <mergeCell ref="AC8:AC10"/>
    <mergeCell ref="AD8:AD10"/>
    <mergeCell ref="AD6:AD7"/>
    <mergeCell ref="AC4:AC5"/>
    <mergeCell ref="AD4:AD5"/>
    <mergeCell ref="AB4:A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DÍAS PROMEDIO PAGOS</vt:lpstr>
      <vt:lpstr>MUESTRA DE PROCESOS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Enriquez</dc:creator>
  <cp:keywords/>
  <dc:description/>
  <cp:lastModifiedBy>Natalia Garcia</cp:lastModifiedBy>
  <cp:revision/>
  <dcterms:created xsi:type="dcterms:W3CDTF">2020-10-22T23:08:09Z</dcterms:created>
  <dcterms:modified xsi:type="dcterms:W3CDTF">2020-12-02T19:53:09Z</dcterms:modified>
  <cp:category/>
  <cp:contentStatus/>
</cp:coreProperties>
</file>