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17"/>
  <workbookPr defaultThemeVersion="166925"/>
  <mc:AlternateContent xmlns:mc="http://schemas.openxmlformats.org/markup-compatibility/2006">
    <mc:Choice Requires="x15">
      <x15ac:absPath xmlns:x15ac="http://schemas.microsoft.com/office/spreadsheetml/2010/11/ac" url="https://unitednations.sharepoint.com/sites/UNSDCFPTY-Outcome3/Shared Documents/Grupo de Resultado 3/"/>
    </mc:Choice>
  </mc:AlternateContent>
  <xr:revisionPtr revIDLastSave="711" documentId="8_{116EEA6E-0A4D-4B71-BF30-DA9BF6E3570B}" xr6:coauthVersionLast="47" xr6:coauthVersionMax="47" xr10:uidLastSave="{3182EEE6-52DB-4943-A616-704917FB00F4}"/>
  <bookViews>
    <workbookView xWindow="-120" yWindow="-120" windowWidth="20730" windowHeight="11160" xr2:uid="{00000000-000D-0000-FFFF-FFFF00000000}"/>
  </bookViews>
  <sheets>
    <sheet name="Resultado 3" sheetId="1" r:id="rId1"/>
    <sheet name="Mobilización" sheetId="2" r:id="rId2"/>
  </sheets>
  <definedNames>
    <definedName name="Costs" localSheetId="0">#REF!</definedName>
    <definedName name="Cos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gyjb7KXpeJ43Zg1r4zpHXj+OXe5A=="/>
    </ext>
  </extLst>
</workbook>
</file>

<file path=xl/calcChain.xml><?xml version="1.0" encoding="utf-8"?>
<calcChain xmlns="http://schemas.openxmlformats.org/spreadsheetml/2006/main">
  <c r="W52" i="1" l="1"/>
  <c r="W20" i="1"/>
  <c r="W21" i="1"/>
  <c r="U60" i="1"/>
  <c r="W33" i="1"/>
  <c r="W43" i="1" l="1"/>
  <c r="W60" i="1"/>
  <c r="W51" i="1"/>
  <c r="W42" i="1"/>
  <c r="W32" i="1"/>
  <c r="W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tc={60C725BC-89EE-42C4-B84C-26D0895484EA}</author>
    <author>tc={DEB0BBB3-C9D2-4AFA-BEFF-E65D8A0D114A}</author>
  </authors>
  <commentList>
    <comment ref="A43" authorId="0" shapeId="0" xr:uid="{60C725BC-89EE-42C4-B84C-26D0895484EA}">
      <text>
        <t>[Threaded comment]
Your version of Excel allows you to read this threaded comment; however, any edits to it will get removed if the file is opened in a newer version of Excel. Learn more: https://go.microsoft.com/fwlink/?linkid=870924
Comment:
    (Desarrollo del proyecto GEF Termosolar Panamá y Programa de Financiamiento de Energía Solar Fotovoltaica (FV) Distribuida en Panamá y Colombia)</t>
      </text>
    </comment>
    <comment ref="U43" authorId="1" shapeId="0" xr:uid="{DEB0BBB3-C9D2-4AFA-BEFF-E65D8A0D114A}">
      <text>
        <t xml:space="preserve">[Threaded comment]
Your version of Excel allows you to read this threaded comment; however, any edits to it will get removed if the file is opened in a newer version of Excel. Learn more: https://go.microsoft.com/fwlink/?linkid=870924
Comment:
    Confirmar cuanto de 1,918,182 queda por ejecutar del proyecto de termosolar Panama
</t>
      </text>
    </comment>
  </commentList>
</comments>
</file>

<file path=xl/sharedStrings.xml><?xml version="1.0" encoding="utf-8"?>
<sst xmlns="http://schemas.openxmlformats.org/spreadsheetml/2006/main" count="279" uniqueCount="149">
  <si>
    <t>The United Nations Sustainable Development Cooperation Framework (UNSDCF) for [UNCT]</t>
  </si>
  <si>
    <t>PLAN DE TRABAJO CONJUNTO 2021</t>
  </si>
  <si>
    <t>GRUPO DE RESULTADO 3</t>
  </si>
  <si>
    <t xml:space="preserve">MIEMBROS: FAO, OIT, OPS, PNUD, PNUMA, UNDRR, UNIDO </t>
  </si>
  <si>
    <t>Presidencia 2021: UNDP</t>
  </si>
  <si>
    <t>Resultado 3:  “Al 2025, Panamá es resiliente y cuenta con políticas públicas implementadas para la adaptación y mitigación del cambio climático, la neutralidad de la degradación de la tierra, la protección de la biodiversidad, la gestión ambiental integrada y la reducción de riesgo de desastres y crisis sanitarias, con enfoque territorial, intercultural, de derechos humanos, de género, y curso de vida.”</t>
  </si>
  <si>
    <t>Outcome indicator: (SDG)</t>
  </si>
  <si>
    <t>Línea de base:</t>
  </si>
  <si>
    <t>Meta:</t>
  </si>
  <si>
    <t>Fuente:</t>
  </si>
  <si>
    <t>Indicadores de producto</t>
  </si>
  <si>
    <t>Línea de base</t>
  </si>
  <si>
    <t>Meta 2021</t>
  </si>
  <si>
    <t>Fuente</t>
  </si>
  <si>
    <t>a. 11b.1. Número de países que adoptan y aplican estrategias nacionales de reducción del riesgo de desastres en consonancia con el Marco de Sendai para la Reducción del Riesgo de Desastres 2015-2030.</t>
  </si>
  <si>
    <t>Línea de Base 2011:  Política Nacional de Gestión de Riesgos de Desastres</t>
  </si>
  <si>
    <t>Meta 2025: 5 
(Plan Nacional de Reducción del Riesgo de Desastres aprobado por la Plataforma Nacional de Gestión de Riesgo de Desastres, Política Nacional Cambio Climático al 2050, Ley Marco Cambio Climático y Plataforma de Transparencia Climática).</t>
  </si>
  <si>
    <t>Ministerio de Ambiente, Gaceta Oficial, CMNUCC, SINAPROC
https://www.sinaproc.gob.pa/wp-content/uploads/2020/06/Panam%C3%A1._Plan_Nacional_Gesti%C3%B3n_Riesgo.pdf</t>
  </si>
  <si>
    <t>Sub-productos</t>
  </si>
  <si>
    <t>Área geográfica</t>
  </si>
  <si>
    <t>Periodo de tiempo</t>
  </si>
  <si>
    <t>Agencia</t>
  </si>
  <si>
    <t>Meta ODS</t>
  </si>
  <si>
    <t>Socios</t>
  </si>
  <si>
    <t>Origen de los Fondos</t>
  </si>
  <si>
    <t>Etiqueta de Derechos Humanos</t>
  </si>
  <si>
    <t>Etiqueta de Igualdad de Género</t>
  </si>
  <si>
    <t>QCPR (Modalidad)</t>
  </si>
  <si>
    <t>Costo total (anual)</t>
  </si>
  <si>
    <t>Fondos disponibles (anual)</t>
  </si>
  <si>
    <t>To be mobilized</t>
  </si>
  <si>
    <t>Inicio</t>
  </si>
  <si>
    <t>Fin</t>
  </si>
  <si>
    <t xml:space="preserve">3.1.1 Las instituciones gubernamentales han mejorado los marcos institucionales y jurídicos y diez municipios han mejorado la capacidad para el seguimiento para responder al cambio climático, salud ambiental  y asegurar la resiliencia a las vulnerabilidades y emergencias ambientales.
</t>
  </si>
  <si>
    <t>Nacional, subnacional</t>
  </si>
  <si>
    <t>1 de enero de 2021</t>
  </si>
  <si>
    <t>31 de diciembre de 2021</t>
  </si>
  <si>
    <t>OIT, PNUMA, PNUD, FAO</t>
  </si>
  <si>
    <t>1a, 13.2, 14.5, 15.1</t>
  </si>
  <si>
    <t>Mi AMBIENTE, ACP, SENACYT, MINSA, ANATI, Secreteria de Energía, MIRE, Gobiernos  locales</t>
  </si>
  <si>
    <t>Gobierno, GEF, MP</t>
  </si>
  <si>
    <t xml:space="preserve">3.1.2 Las autoridades nacionales cuentan con marcos institucional y jurídico nacional de seguridad de la biotecnología, metodologías de evaluación de riesgos de Organismos Vivos Modificados (OVM), protocolos de detección y vigilancia de Organismos Genéticamente Modificados y un Centro de Intercambio de Información sobre Seguridad de la Biotecnología (CIISB) disponible al público. </t>
  </si>
  <si>
    <t>Nacional</t>
  </si>
  <si>
    <t>31 de setiembre del 2021</t>
  </si>
  <si>
    <t>PNUMA</t>
  </si>
  <si>
    <t>MIAMBIENTE, MIDA, MINSA, SENACYT, AUPSA, MIRE, MICI, ARAP</t>
  </si>
  <si>
    <t xml:space="preserve">3.1.3   Las autoridades nacionales (MIDA, ARAP) cuentan con las herramientas y capacidades para conservar la biodiversidad en los municipios y recuperar la conectividad de corredores biológicos clave. </t>
  </si>
  <si>
    <t>Sub-nacional (eje Parque nacional de Chagres - Parque Nacional de Darién) - Sur de Azuero</t>
  </si>
  <si>
    <t>1 de julio de 2021</t>
  </si>
  <si>
    <t>FAO, OIT, PNUMA, PNUD</t>
  </si>
  <si>
    <t>MIAMBIENTE, Fundación Yaguara, SENACYT, Fundación Ciudad del Saber, ACP,  CEMEX, AES</t>
  </si>
  <si>
    <t>GEF</t>
  </si>
  <si>
    <t xml:space="preserve">3.1.4 Las instituciones vinculadas a la plataforma Nacional de RRD fortalecen sus capacidades y cuentan con las herramientas para asegurar que el Plan Nacional de Reducción de Riesgo de Desastre está formulado en línea con el Marco de Sendai para la reducción de riesgo de desastre. </t>
  </si>
  <si>
    <t xml:space="preserve">Nacional </t>
  </si>
  <si>
    <t>UNDRR, PNUD, FAO, ONUDI…</t>
  </si>
  <si>
    <t>1.5
11.b
13.1</t>
  </si>
  <si>
    <t xml:space="preserve">Sinaproc , Plataforma Nacional de Gestion de Riesgos </t>
  </si>
  <si>
    <t>Gobierno, CEPREDENAC</t>
  </si>
  <si>
    <t> </t>
  </si>
  <si>
    <t>3.1.5 Las instituciones nacionales vinculadas con el sector agropecuario han mejorado las capacidades para implementar soluciones basadas en la naturaleza, mecanismos de adaptación al cambio climático e instrumentos técnicos y jurídicos para la mejora de las condiciones, medios de vida sostenibles y resiliencia de la agricultura familiar.</t>
  </si>
  <si>
    <t>1 de enero 2021</t>
  </si>
  <si>
    <t>FAO</t>
  </si>
  <si>
    <t>MIDA, ISA</t>
  </si>
  <si>
    <t>Producto 3.2 Los actores locales, los gobiernos municipales y central gestionan de manera participativa e integral las cuencas hidrográficas y los servicios ecosistémicos generados; favoreciendo la salud de la cuenca, sus ecosistemas, su biodiversidad, la sostenibilidad de los sistemas productivos y alimentarios y la generación sostenible de los medios de vida para todas las personas que dependen de estos bienes y servicios.</t>
  </si>
  <si>
    <t>a. 6.b.1 Proporción de dependencias administrativas locales que han establecido políticas y procedimientos operacionales para la participación de las comunidades locales en la gestión del agua y el saneamiento</t>
  </si>
  <si>
    <t xml:space="preserve">Línea de Base 2020: 43 Comités de Cuencas Hidrográficas creados </t>
  </si>
  <si>
    <t>Meta 2025: 51 comités de cuenca nivel nacional</t>
  </si>
  <si>
    <t>MiAMBIENTE
https://cuencas.miambiente.gob.pa/comites-conformados/</t>
  </si>
  <si>
    <t>b. 14.5.1 Cobertura de las zonas protegidas en relación con las zonas marinas</t>
  </si>
  <si>
    <t xml:space="preserve">Línea de Base 2019: 12.6%  </t>
  </si>
  <si>
    <t xml:space="preserve">Meta 2025: 15%  </t>
  </si>
  <si>
    <t>MiAMBIENTE, Annual</t>
  </si>
  <si>
    <t>Perido de tiempo</t>
  </si>
  <si>
    <t>3.2.1 Las estructuras de gobernanza locales en temas ambientales ubicadas en al menos siete provincias fortalecen sus capacidades para la gestión integrada de la cuenca, soluciones tecnológicas integrales del agua y las zonas costeras, incluyendo la resiliencia al clima, las buenas prácticas en las cadenas de suministro ecológicas y la restauración de las cuencas.</t>
  </si>
  <si>
    <t>FAO, PNUD, UNICEF</t>
  </si>
  <si>
    <t>1a, 13.2, 14.5, 15.1, 5.5</t>
  </si>
  <si>
    <t>MiAMBIENTE, ACP, gobiernos locales, sociedad civil, sector privado</t>
  </si>
  <si>
    <t>Gobierno, GEF</t>
  </si>
  <si>
    <t>3.2.2 Las personas, incluidos los adolescentes participan en la toma de decisiones a nivel municipal y local en al menos dos provincias y tres municipalidades  para la sostenibilidad ambiental, proponen soluciones, servicios ecosistémicos, la sostenibilidad de los sistemas e impulsan su implementación.</t>
  </si>
  <si>
    <t xml:space="preserve">Comarcas Indígenas </t>
  </si>
  <si>
    <t>PNUD, UNICEF</t>
  </si>
  <si>
    <t>2.1; 6.2</t>
  </si>
  <si>
    <t xml:space="preserve">MEDUCA, MINSA, PNUD </t>
  </si>
  <si>
    <t>Gobierno, BID</t>
  </si>
  <si>
    <t xml:space="preserve">Producto 3.3 El Estado de Panamá avanza en el cumplimiento de sus contribuciones nacionalmente determinadas, mediante el apoyo a inversiones en la generación de energía limpia y   en la gestión eficiente de energía; así como en la reforestación y restauración como parte de sus compromisos de mitigación, que a su vez contribuyen a la adaptación.  </t>
  </si>
  <si>
    <t>a. 7.2.1 Proporción de energía renovable en el consumo final total de energía</t>
  </si>
  <si>
    <t xml:space="preserve">Línea de Base 2018: 2.2% generación energía limpia </t>
  </si>
  <si>
    <t>Secretaria Nacional de Energía, ETESA y ASEP</t>
  </si>
  <si>
    <t xml:space="preserve">b. 13.2.1 Número de países con contribuciones determinadas a nivel nacional, estrategias a largo plazo y planes y estrategias nacionales de adaptación y estrategias indicadas en comunicaciones sobre la adaptación y comunicaciones nacionales </t>
  </si>
  <si>
    <t>Línea de Base 2020: 2 Plan Visión de Estado al 2030 y el PEG al 2024</t>
  </si>
  <si>
    <t>Meta 2025: 10 políticas, estrategias y/o planes nacionales sectoriales incorporan medidas climáticas con indicadores y presupuesto</t>
  </si>
  <si>
    <t>Ministerio de Economía y Finanzas, Informe Voluntario ODS</t>
  </si>
  <si>
    <t xml:space="preserve">3.3.1 Las instituciones responsables y tomadores de decisión cuentan con evidencia para actualizar, implementar y acelerar las Contribuciones Determinadas a Nivel Nacional (NDCs) e incorporar las acciones climáticas en los planes de recuperación económica de COVID19. </t>
  </si>
  <si>
    <t>FAO, PNUD, PNUMA</t>
  </si>
  <si>
    <t>OTS</t>
  </si>
  <si>
    <t xml:space="preserve">3.3.2 A través de la Secretaria Nacional de Energía y el sector privado se aumentan la información y el acceso a nuevas tecnologías y fuentes de financiación de energia renovable, que permiten la diversificación de la matriz energética. </t>
  </si>
  <si>
    <t>Nacional, Binacional</t>
  </si>
  <si>
    <t>Enero 2018</t>
  </si>
  <si>
    <t>Junio 2022</t>
  </si>
  <si>
    <t>7 &amp; 13</t>
  </si>
  <si>
    <t xml:space="preserve">Secretaría Nacional de Energía, Asociación Bancaria de Panamá (ABP), Asociación de Bancos y Entidades Financieras de Colombia (ASOBANCARIA), Secretaría Nacional de Energía de Panamá, Ministerio de Minas y Energía de Colombia	</t>
  </si>
  <si>
    <t>GEF, AECID</t>
  </si>
  <si>
    <t>Si</t>
  </si>
  <si>
    <t>Producto 3.4 Las instituciones públicas y privadas, con apoyo de la Cooperación, toman decisiones, planifican, implementan acciones, monitorean, reportan y verifican de forma informada gracias a la generación y uso de datos y estadísticas ambientales, climáticas, información agroambiental, y de riesgo de desastres. Con particular atención al cumplimiento de los compromisos internacionales sobre cambio climático, biodiversidad, reducción del riesgo y las conexiones entre ambiente, pobreza, y desarrollo sostenible.</t>
  </si>
  <si>
    <t>a. 12.b.1 Número de estrategias o políticas de turismo sostenible y de planes de acción aplicados que incluyen instrumentos de seguimiento y evaluación convenidos</t>
  </si>
  <si>
    <t>Línea de Base 2020: Plan Maestro Turismo Sostenible al 2024</t>
  </si>
  <si>
    <t>Meta 2025: Planes Turismo Sostenible nivel territorial por Municipio % ejecución</t>
  </si>
  <si>
    <t>Autoridad de Turismo, Ministerio Economía y Finanzas</t>
  </si>
  <si>
    <t>b. C-17.19.e Proporción de países que cuentan con una infraestructura de datos geoespaciales básicos</t>
  </si>
  <si>
    <t>Línea de Base 2020: Infraestructura de Datos Espaciales de Panamá</t>
  </si>
  <si>
    <t xml:space="preserve">Meta 2025: Infraestructura de datos geoespaciales básicos modernizada </t>
  </si>
  <si>
    <t>Instituto Geográfico Nacional Tommy Guardia y Autoridad de Innovación Gubernamental e IDE http://www.ipde.gob.pa/</t>
  </si>
  <si>
    <t xml:space="preserve">3.4.1 Las instituciones (sistema estadístico) fortalecen sus capacidades para generar estadísticas ambientales y su incorporación en la toma de decisiones, planificación y reportes nacionales, en cumplimiento de la Agenda 2030. </t>
  </si>
  <si>
    <t>3.4.2. El sistema estadístico de Panamá fortalece sus capacidades para generar estadísticas de riesgo, perdidas y daños por desastres (desinventar) y su incorporación en la toma de decisiones, planificación y reportes nacionales, en cumplimiento de la Agenda 2030.</t>
  </si>
  <si>
    <t>Regional, nacional</t>
  </si>
  <si>
    <t>PNUD, PNUMA, UNDRR</t>
  </si>
  <si>
    <t>1.5
11.5
17</t>
  </si>
  <si>
    <t>MiAmbiente, SINAPROC</t>
  </si>
  <si>
    <t>PNUMA
AECID</t>
  </si>
  <si>
    <t>Producto 3.5 Las instituciones públicas y privadas implementan políticas y programas que fomentan la economía circular, dirigidos principalmente a la gestión sostenible del agua, los desechos industriales y urbanos, y al manejo de químicos.</t>
  </si>
  <si>
    <t>a. 11.6.1 Proporción de residuos sólidos municipales recogidos y administrados en instalaciones controladas con respecto al total de residuos municipales generados, desglosada por ciudad</t>
  </si>
  <si>
    <t>Línea de Base 2020: 2 municipios cuentan con esta información (Panamá, David)</t>
  </si>
  <si>
    <t>Meta 2025: 10 municipios</t>
  </si>
  <si>
    <t>Asociación de Municipios de Panamá, Autoridad de Aseo Urbano y Domiciliario</t>
  </si>
  <si>
    <t xml:space="preserve">3.5.1 Las instituciones responsables del manejo de desechos eléctricos y electrónicos (RAEE) amplían y fortalecen sus capacidades e iniciativas para la gestión ambientalmente racional de los contaminantes orgánicos persistentes (COP), incluyendo la protección de la salud contra la exposición a este tipo de contaminantes de niñas, niños y adolescentes. 
</t>
  </si>
  <si>
    <t>31 de diciembre de 2021 (30 de diciembre de 2022)</t>
  </si>
  <si>
    <t>ONUDI, OPS, PNUD (UNICEF)</t>
  </si>
  <si>
    <t>3.9, 12.4, 13.2, 14.5, 15.1</t>
  </si>
  <si>
    <t>Mi AMBIENTE, ACP, SENACYT, Universidad de Panamá, MINSA, ANATI, Secreteria de Energía, MIRE, Gobiernos  locales, comunidades interculturales, empresa privada</t>
  </si>
  <si>
    <t>Gobierno, GEF, OPS</t>
  </si>
  <si>
    <t xml:space="preserve">3.5.2. Las instituciones responsables de los desechos marinos, en consenso con los actores involucrados, desarrollan acciones relevantes para la implementación del Plan de Acción Nacional de Basura Marina. </t>
  </si>
  <si>
    <t>Nacional, subnacional (ciudad de Panamá, Colón)</t>
  </si>
  <si>
    <t>diciembre 2021</t>
  </si>
  <si>
    <t>PNUD, PNUMA</t>
  </si>
  <si>
    <t>14.1</t>
  </si>
  <si>
    <t>MiAMBIENTE, Gobiernos locales, municipales, comunidades indigenas, AAUD, ARP, ARAP.</t>
  </si>
  <si>
    <t>UNEP y GEF</t>
  </si>
  <si>
    <t xml:space="preserve"> =13000 + 65000</t>
  </si>
  <si>
    <t xml:space="preserve"> $            13.000,00</t>
  </si>
  <si>
    <t xml:space="preserve"> $                                 -  </t>
  </si>
  <si>
    <t xml:space="preserve">Total </t>
  </si>
  <si>
    <t>Available</t>
  </si>
  <si>
    <t>TOTAL PLANNED BUDGET FOR RESULTS GROUP</t>
  </si>
  <si>
    <t xml:space="preserve">UN organization 1 </t>
  </si>
  <si>
    <t xml:space="preserve">UN organization 2 </t>
  </si>
  <si>
    <t xml:space="preserve">UN organization 3 </t>
  </si>
  <si>
    <t xml:space="preserve">UN organization 4 </t>
  </si>
  <si>
    <t xml:space="preserve">UN organization 5 </t>
  </si>
  <si>
    <t xml:space="preserve">UN organization 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</si>
</sst>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_);[Red]\(&quot;$&quot;#,##0\)"/>
    <numFmt numFmtId="165" formatCode="&quot;$&quot;#,##0.00_);[Red]\(&quot;$&quot;#,##0.00\)"/>
    <numFmt numFmtId="166" formatCode="_(&quot;$&quot;* #,##0.00_);_(&quot;$&quot;* \(#,##0.00\);_(&quot;$&quot;* &quot;-&quot;??_);_(@_)"/>
    <numFmt numFmtId="167" formatCode="&quot;$&quot;#,##0"/>
    <numFmt numFmtId="168" formatCode="_(* #,##0_);_(* \(#,##0\);_(* &quot;-&quot;??_);_(@_)"/>
  </numFmts>
  <fonts count="7">
    <font>
      <sz val="11"/>
      <color rgb="FF000000"/>
      <name val="Calibri"/>
    </font>
    <font>
      <b/>
      <sz val="16"/>
      <color rgb="FFFFFFFF"/>
      <name val="Calibri"/>
      <family val="2"/>
    </font>
    <font>
      <b/>
      <sz val="12"/>
      <name val="Calibri"/>
      <family val="2"/>
    </font>
    <font>
      <b/>
      <sz val="11"/>
      <name val="Calibri"/>
      <family val="2"/>
    </font>
    <font>
      <sz val="11"/>
      <name val="Calibri"/>
      <family val="2"/>
    </font>
    <font>
      <b/>
      <sz val="14"/>
      <name val="Calibri"/>
      <family val="2"/>
    </font>
    <font>
      <b/>
      <sz val="9"/>
      <name val="Calibri"/>
      <family val="2"/>
    </font>
  </fonts>
  <fills count="12">
    <fill>
      <patternFill patternType="none"/>
    </fill>
    <fill>
      <patternFill patternType="gray125"/>
    </fill>
    <fill>
      <patternFill patternType="solid">
        <fgColor rgb="FF5B9BD5"/>
        <bgColor rgb="FF5B9BD5"/>
      </patternFill>
    </fill>
    <fill>
      <patternFill patternType="solid">
        <fgColor rgb="FFBDD6EE"/>
        <bgColor rgb="FFBDD6EE"/>
      </patternFill>
    </fill>
    <fill>
      <patternFill patternType="solid">
        <fgColor rgb="FFA5A5A5"/>
        <bgColor rgb="FFA5A5A5"/>
      </patternFill>
    </fill>
    <fill>
      <patternFill patternType="solid">
        <fgColor rgb="FF9CC2E5"/>
        <bgColor rgb="FF9CC2E5"/>
      </patternFill>
    </fill>
    <fill>
      <patternFill patternType="solid">
        <fgColor rgb="FFF2F2F2"/>
        <bgColor rgb="FFF2F2F2"/>
      </patternFill>
    </fill>
    <fill>
      <patternFill patternType="solid">
        <fgColor rgb="FFD8D8D8"/>
        <bgColor rgb="FFD8D8D8"/>
      </patternFill>
    </fill>
    <fill>
      <patternFill patternType="solid">
        <fgColor rgb="FFDEEAF6"/>
        <bgColor rgb="FFDEEAF6"/>
      </patternFill>
    </fill>
    <fill>
      <patternFill patternType="solid">
        <fgColor rgb="FFFFFFFF"/>
        <bgColor rgb="FFFFFFFF"/>
      </patternFill>
    </fill>
    <fill>
      <patternFill patternType="solid">
        <fgColor rgb="FFFFFF00"/>
        <bgColor indexed="64"/>
      </patternFill>
    </fill>
    <fill>
      <patternFill patternType="solid">
        <fgColor rgb="FFA9D08E"/>
        <bgColor indexed="64"/>
      </patternFill>
    </fill>
  </fills>
  <borders count="4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medium">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indexed="64"/>
      </right>
      <top style="medium">
        <color rgb="FF000000"/>
      </top>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right style="medium">
        <color rgb="FF000000"/>
      </right>
      <top style="thin">
        <color indexed="64"/>
      </top>
      <bottom/>
      <diagonal/>
    </border>
    <border>
      <left style="medium">
        <color rgb="FF000000"/>
      </left>
      <right/>
      <top style="medium">
        <color rgb="FF000000"/>
      </top>
      <bottom style="thin">
        <color rgb="FF000000"/>
      </bottom>
      <diagonal/>
    </border>
    <border>
      <left/>
      <right style="thin">
        <color indexed="64"/>
      </right>
      <top style="thin">
        <color rgb="FF000000"/>
      </top>
      <bottom/>
      <diagonal/>
    </border>
  </borders>
  <cellStyleXfs count="1">
    <xf numFmtId="0" fontId="0" fillId="0" borderId="0"/>
  </cellStyleXfs>
  <cellXfs count="243">
    <xf numFmtId="0" fontId="0" fillId="0" borderId="0" xfId="0" applyFont="1" applyAlignment="1"/>
    <xf numFmtId="0" fontId="1" fillId="2" borderId="1" xfId="0" applyFont="1" applyFill="1" applyBorder="1" applyAlignment="1">
      <alignment vertical="center"/>
    </xf>
    <xf numFmtId="0" fontId="1" fillId="0" borderId="0" xfId="0" applyFont="1"/>
    <xf numFmtId="0" fontId="2" fillId="3" borderId="1" xfId="0" applyFont="1" applyFill="1" applyBorder="1" applyAlignment="1">
      <alignment vertical="center"/>
    </xf>
    <xf numFmtId="0" fontId="2" fillId="0" borderId="0" xfId="0" applyFont="1"/>
    <xf numFmtId="0" fontId="3" fillId="0" borderId="0" xfId="0" applyFont="1" applyAlignment="1">
      <alignment horizontal="left" vertical="center"/>
    </xf>
    <xf numFmtId="0" fontId="4" fillId="0" borderId="0" xfId="0" applyFont="1"/>
    <xf numFmtId="0" fontId="5" fillId="0" borderId="0" xfId="0" applyFont="1"/>
    <xf numFmtId="0" fontId="3" fillId="5" borderId="7" xfId="0" applyFont="1" applyFill="1" applyBorder="1" applyAlignment="1">
      <alignment vertical="top"/>
    </xf>
    <xf numFmtId="0" fontId="3" fillId="5" borderId="9" xfId="0" applyFont="1" applyFill="1" applyBorder="1" applyAlignment="1">
      <alignment vertical="top"/>
    </xf>
    <xf numFmtId="0" fontId="3" fillId="0" borderId="4" xfId="0" applyFont="1" applyBorder="1" applyAlignment="1">
      <alignment vertical="top"/>
    </xf>
    <xf numFmtId="0" fontId="3" fillId="0" borderId="5" xfId="0" applyFont="1" applyBorder="1" applyAlignment="1">
      <alignment vertical="top"/>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3" xfId="0" applyFont="1" applyFill="1" applyBorder="1" applyAlignment="1">
      <alignment horizontal="center" vertical="top" wrapText="1"/>
    </xf>
    <xf numFmtId="168" fontId="4" fillId="0" borderId="0" xfId="0" applyNumberFormat="1" applyFont="1"/>
    <xf numFmtId="0" fontId="4" fillId="0" borderId="0" xfId="0" applyFont="1" applyAlignment="1">
      <alignment horizontal="left" vertical="center" wrapText="1" readingOrder="1"/>
    </xf>
    <xf numFmtId="0" fontId="4" fillId="0" borderId="0" xfId="0" applyFont="1" applyAlignment="1">
      <alignment vertical="top" wrapText="1"/>
    </xf>
    <xf numFmtId="0" fontId="4" fillId="0" borderId="0" xfId="0" applyFont="1" applyAlignment="1">
      <alignment horizontal="center" vertical="center" wrapText="1"/>
    </xf>
    <xf numFmtId="0" fontId="4" fillId="0" borderId="0" xfId="0" applyFont="1" applyAlignment="1">
      <alignment horizontal="center" vertical="top"/>
    </xf>
    <xf numFmtId="0" fontId="4" fillId="0" borderId="0" xfId="0" applyFont="1" applyAlignment="1">
      <alignment horizontal="center" vertical="top" wrapText="1"/>
    </xf>
    <xf numFmtId="166" fontId="4" fillId="0" borderId="0" xfId="0" applyNumberFormat="1" applyFont="1" applyAlignment="1">
      <alignment vertical="top"/>
    </xf>
    <xf numFmtId="0" fontId="4" fillId="9" borderId="0" xfId="0" applyFont="1" applyFill="1"/>
    <xf numFmtId="0" fontId="4" fillId="9" borderId="30" xfId="0" applyFont="1" applyFill="1" applyBorder="1"/>
    <xf numFmtId="0" fontId="3" fillId="7" borderId="31"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3" fillId="0" borderId="0" xfId="0" applyFont="1" applyAlignment="1">
      <alignment vertical="top" wrapText="1"/>
    </xf>
    <xf numFmtId="168" fontId="3" fillId="6" borderId="36" xfId="0" applyNumberFormat="1" applyFont="1" applyFill="1" applyBorder="1" applyAlignment="1">
      <alignment wrapText="1"/>
    </xf>
    <xf numFmtId="166" fontId="4" fillId="6" borderId="26" xfId="0" applyNumberFormat="1" applyFont="1" applyFill="1" applyBorder="1"/>
    <xf numFmtId="166" fontId="4" fillId="6" borderId="28" xfId="0" applyNumberFormat="1" applyFont="1" applyFill="1" applyBorder="1"/>
    <xf numFmtId="0" fontId="5" fillId="0" borderId="7"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vertical="center"/>
    </xf>
    <xf numFmtId="0" fontId="3" fillId="0" borderId="12" xfId="0" applyFont="1" applyBorder="1" applyAlignment="1">
      <alignment horizontal="left" vertical="center"/>
    </xf>
    <xf numFmtId="0" fontId="3" fillId="5" borderId="15" xfId="0" applyFont="1" applyFill="1" applyBorder="1" applyAlignment="1">
      <alignment vertical="top"/>
    </xf>
    <xf numFmtId="0" fontId="3" fillId="5" borderId="14" xfId="0" applyFont="1" applyFill="1" applyBorder="1" applyAlignment="1">
      <alignment vertical="top"/>
    </xf>
    <xf numFmtId="0" fontId="3" fillId="5" borderId="27" xfId="0" applyFont="1" applyFill="1" applyBorder="1" applyAlignment="1">
      <alignment vertical="top"/>
    </xf>
    <xf numFmtId="0" fontId="3" fillId="5" borderId="29" xfId="0" applyFont="1" applyFill="1" applyBorder="1" applyAlignment="1">
      <alignment vertical="top"/>
    </xf>
    <xf numFmtId="0" fontId="3" fillId="0" borderId="20" xfId="0" applyFont="1" applyBorder="1" applyAlignment="1">
      <alignment vertical="top"/>
    </xf>
    <xf numFmtId="0" fontId="4" fillId="0" borderId="1" xfId="0" applyFont="1" applyFill="1" applyBorder="1" applyAlignment="1"/>
    <xf numFmtId="167" fontId="4" fillId="0" borderId="1" xfId="0" applyNumberFormat="1" applyFont="1" applyFill="1" applyBorder="1" applyAlignment="1">
      <alignment vertical="center" wrapText="1"/>
    </xf>
    <xf numFmtId="0" fontId="3" fillId="0" borderId="1" xfId="0" applyFont="1" applyFill="1" applyBorder="1" applyAlignment="1">
      <alignment vertical="center" wrapText="1"/>
    </xf>
    <xf numFmtId="166" fontId="4" fillId="0" borderId="1" xfId="0" applyNumberFormat="1" applyFont="1" applyFill="1" applyBorder="1" applyAlignment="1">
      <alignment vertical="center"/>
    </xf>
    <xf numFmtId="0" fontId="4" fillId="0" borderId="1" xfId="0" applyFont="1" applyBorder="1"/>
    <xf numFmtId="0" fontId="4" fillId="0" borderId="0" xfId="0" applyFont="1" applyAlignment="1"/>
    <xf numFmtId="0" fontId="0" fillId="0" borderId="0" xfId="0" applyFont="1" applyAlignment="1">
      <alignment vertical="center"/>
    </xf>
    <xf numFmtId="0" fontId="4" fillId="0" borderId="0" xfId="0" applyFont="1" applyAlignment="1">
      <alignment vertical="center"/>
    </xf>
    <xf numFmtId="0" fontId="4" fillId="11" borderId="24" xfId="0" applyFont="1" applyFill="1" applyBorder="1" applyAlignment="1">
      <alignment vertical="top" wrapText="1"/>
    </xf>
    <xf numFmtId="0" fontId="4" fillId="11" borderId="25" xfId="0" applyFont="1" applyFill="1" applyBorder="1" applyAlignment="1">
      <alignment horizontal="center" vertical="top" wrapText="1"/>
    </xf>
    <xf numFmtId="0" fontId="4" fillId="11" borderId="26" xfId="0" applyFont="1" applyFill="1" applyBorder="1" applyAlignment="1">
      <alignment horizontal="center" vertical="top" wrapText="1"/>
    </xf>
    <xf numFmtId="166" fontId="4" fillId="11" borderId="26" xfId="0" applyNumberFormat="1" applyFont="1" applyFill="1" applyBorder="1" applyAlignment="1">
      <alignment horizontal="right" vertical="center"/>
    </xf>
    <xf numFmtId="0" fontId="4" fillId="11" borderId="26" xfId="0" applyFont="1" applyFill="1" applyBorder="1" applyAlignment="1">
      <alignment vertical="center" wrapText="1"/>
    </xf>
    <xf numFmtId="0" fontId="4" fillId="11" borderId="26" xfId="0" applyFont="1" applyFill="1" applyBorder="1" applyAlignment="1">
      <alignment horizontal="left" vertical="top" wrapText="1"/>
    </xf>
    <xf numFmtId="0" fontId="4" fillId="11" borderId="14" xfId="0" applyFont="1" applyFill="1" applyBorder="1" applyAlignment="1">
      <alignment horizontal="center" vertical="top" wrapText="1"/>
    </xf>
    <xf numFmtId="0" fontId="4" fillId="11" borderId="0" xfId="0" applyFont="1" applyFill="1" applyAlignment="1">
      <alignment horizontal="center"/>
    </xf>
    <xf numFmtId="0" fontId="4" fillId="0" borderId="1" xfId="0" applyFont="1" applyFill="1" applyBorder="1" applyAlignment="1">
      <alignment horizontal="left" vertical="center" wrapText="1" readingOrder="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xf>
    <xf numFmtId="166" fontId="4" fillId="0" borderId="1" xfId="0" applyNumberFormat="1" applyFont="1" applyFill="1" applyBorder="1" applyAlignment="1">
      <alignment horizontal="right" vertical="center"/>
    </xf>
    <xf numFmtId="0" fontId="4" fillId="0" borderId="0" xfId="0" applyFont="1" applyFill="1"/>
    <xf numFmtId="0" fontId="4" fillId="0" borderId="0" xfId="0" applyFont="1" applyFill="1" applyAlignment="1">
      <alignment horizontal="center"/>
    </xf>
    <xf numFmtId="0" fontId="0" fillId="0" borderId="0" xfId="0" applyFont="1" applyFill="1" applyAlignment="1"/>
    <xf numFmtId="0" fontId="4" fillId="11" borderId="24" xfId="0" applyFont="1" applyFill="1" applyBorder="1" applyAlignment="1">
      <alignment vertical="center" wrapText="1"/>
    </xf>
    <xf numFmtId="0" fontId="4" fillId="11" borderId="25" xfId="0" applyFont="1" applyFill="1" applyBorder="1" applyAlignment="1">
      <alignment horizontal="center" vertical="center" wrapText="1"/>
    </xf>
    <xf numFmtId="0" fontId="4" fillId="11" borderId="26" xfId="0" applyFont="1" applyFill="1" applyBorder="1" applyAlignment="1">
      <alignment horizontal="center" vertical="center" wrapText="1"/>
    </xf>
    <xf numFmtId="166" fontId="4" fillId="11" borderId="26" xfId="0" applyNumberFormat="1" applyFont="1" applyFill="1" applyBorder="1" applyAlignment="1">
      <alignment horizontal="right" vertical="center" readingOrder="1"/>
    </xf>
    <xf numFmtId="0" fontId="4" fillId="11" borderId="24" xfId="0" applyFont="1" applyFill="1" applyBorder="1" applyAlignment="1">
      <alignment horizontal="center" vertical="top" wrapText="1"/>
    </xf>
    <xf numFmtId="166" fontId="4" fillId="11" borderId="26" xfId="0" applyNumberFormat="1" applyFont="1" applyFill="1" applyBorder="1" applyAlignment="1">
      <alignment horizontal="center" vertical="center"/>
    </xf>
    <xf numFmtId="0" fontId="0" fillId="11" borderId="0" xfId="0" applyFont="1" applyFill="1" applyAlignment="1">
      <alignment horizontal="center"/>
    </xf>
    <xf numFmtId="164" fontId="4" fillId="11" borderId="26" xfId="0" applyNumberFormat="1" applyFont="1" applyFill="1" applyBorder="1" applyAlignment="1">
      <alignment horizontal="center" vertical="center"/>
    </xf>
    <xf numFmtId="165" fontId="4" fillId="11" borderId="13" xfId="0" applyNumberFormat="1" applyFont="1" applyFill="1" applyBorder="1" applyAlignment="1">
      <alignment horizontal="center" vertical="center" wrapText="1" readingOrder="1"/>
    </xf>
    <xf numFmtId="0" fontId="4" fillId="11" borderId="0" xfId="0" applyFont="1" applyFill="1" applyAlignment="1">
      <alignment horizontal="center" vertical="center" wrapText="1"/>
    </xf>
    <xf numFmtId="0" fontId="0" fillId="11" borderId="0" xfId="0" applyFont="1" applyFill="1" applyAlignment="1">
      <alignment horizontal="center" vertical="center"/>
    </xf>
    <xf numFmtId="0" fontId="4" fillId="11" borderId="26" xfId="0" applyFont="1" applyFill="1" applyBorder="1" applyAlignment="1">
      <alignment vertical="top" wrapText="1"/>
    </xf>
    <xf numFmtId="0" fontId="4" fillId="10" borderId="14" xfId="0" applyFont="1" applyFill="1" applyBorder="1" applyAlignment="1">
      <alignment horizontal="left" vertical="top" wrapText="1"/>
    </xf>
    <xf numFmtId="166" fontId="4" fillId="11" borderId="26" xfId="0" applyNumberFormat="1" applyFont="1" applyFill="1" applyBorder="1" applyAlignment="1">
      <alignment horizontal="left" vertical="center"/>
    </xf>
    <xf numFmtId="0" fontId="4" fillId="11" borderId="0" xfId="0" applyFont="1" applyFill="1" applyAlignment="1">
      <alignment horizontal="left"/>
    </xf>
    <xf numFmtId="0" fontId="0" fillId="11" borderId="0" xfId="0" applyFont="1" applyFill="1" applyAlignment="1">
      <alignment horizontal="left"/>
    </xf>
    <xf numFmtId="166" fontId="4" fillId="11" borderId="26" xfId="0" applyNumberFormat="1" applyFont="1" applyFill="1" applyBorder="1" applyAlignment="1">
      <alignment horizontal="right" vertical="top"/>
    </xf>
    <xf numFmtId="165" fontId="4" fillId="11" borderId="13" xfId="0" applyNumberFormat="1" applyFont="1" applyFill="1" applyBorder="1" applyAlignment="1">
      <alignment vertical="center" wrapText="1" readingOrder="1"/>
    </xf>
    <xf numFmtId="0" fontId="4" fillId="11" borderId="13" xfId="0" applyFont="1" applyFill="1" applyBorder="1" applyAlignment="1">
      <alignment vertical="center" wrapText="1" readingOrder="1"/>
    </xf>
    <xf numFmtId="4" fontId="4" fillId="11" borderId="13" xfId="0" applyNumberFormat="1" applyFont="1" applyFill="1" applyBorder="1" applyAlignment="1">
      <alignment horizontal="center" vertical="center" wrapText="1"/>
    </xf>
    <xf numFmtId="0" fontId="4" fillId="10" borderId="26" xfId="0" applyFont="1" applyFill="1" applyBorder="1" applyAlignment="1">
      <alignment horizontal="left" vertical="top" wrapText="1"/>
    </xf>
    <xf numFmtId="0" fontId="4" fillId="11" borderId="14"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11" borderId="13" xfId="0" applyFont="1" applyFill="1" applyBorder="1" applyAlignment="1">
      <alignment horizontal="center" vertical="center" wrapText="1" readingOrder="1"/>
    </xf>
    <xf numFmtId="0" fontId="4" fillId="11" borderId="14" xfId="0" applyFont="1" applyFill="1" applyBorder="1" applyAlignment="1">
      <alignment horizontal="center" vertical="center" wrapText="1" readingOrder="1"/>
    </xf>
    <xf numFmtId="0" fontId="4" fillId="11" borderId="14" xfId="0" applyFont="1" applyFill="1" applyBorder="1" applyAlignment="1">
      <alignment vertical="center" wrapText="1"/>
    </xf>
    <xf numFmtId="0" fontId="4" fillId="11" borderId="13" xfId="0" applyFont="1" applyFill="1" applyBorder="1" applyAlignment="1">
      <alignment vertical="center" wrapText="1"/>
    </xf>
    <xf numFmtId="166" fontId="4" fillId="11" borderId="7" xfId="0" applyNumberFormat="1" applyFont="1" applyFill="1" applyBorder="1" applyAlignment="1">
      <alignment horizontal="right" vertical="center"/>
    </xf>
    <xf numFmtId="0" fontId="4" fillId="11" borderId="27" xfId="0" applyFont="1" applyFill="1" applyBorder="1" applyAlignment="1"/>
    <xf numFmtId="0" fontId="4" fillId="11" borderId="15" xfId="0" applyFont="1" applyFill="1" applyBorder="1" applyAlignment="1">
      <alignment horizontal="left" vertical="center" wrapText="1" readingOrder="1"/>
    </xf>
    <xf numFmtId="0" fontId="4" fillId="11" borderId="13" xfId="0" applyFont="1" applyFill="1" applyBorder="1" applyAlignment="1"/>
    <xf numFmtId="0" fontId="4" fillId="11" borderId="7" xfId="0" applyFont="1" applyFill="1" applyBorder="1" applyAlignment="1">
      <alignment horizontal="center" vertical="top" wrapText="1"/>
    </xf>
    <xf numFmtId="0" fontId="4" fillId="11" borderId="14" xfId="0" applyFont="1" applyFill="1" applyBorder="1" applyAlignment="1"/>
    <xf numFmtId="0" fontId="4" fillId="11" borderId="7" xfId="0" applyFont="1" applyFill="1" applyBorder="1" applyAlignment="1">
      <alignment horizontal="center" vertical="center" wrapText="1"/>
    </xf>
    <xf numFmtId="0" fontId="4" fillId="11" borderId="14" xfId="0" applyFont="1" applyFill="1" applyBorder="1" applyAlignment="1">
      <alignment horizontal="center" vertical="top"/>
    </xf>
    <xf numFmtId="0" fontId="4" fillId="11" borderId="23" xfId="0" applyFont="1" applyFill="1" applyBorder="1" applyAlignment="1">
      <alignment horizontal="center" vertical="top" wrapText="1"/>
    </xf>
    <xf numFmtId="0" fontId="4" fillId="11" borderId="25" xfId="0" applyFont="1" applyFill="1" applyBorder="1" applyAlignment="1"/>
    <xf numFmtId="0" fontId="4" fillId="11" borderId="14" xfId="0" applyFont="1" applyFill="1" applyBorder="1" applyAlignment="1">
      <alignment vertical="center" wrapText="1"/>
    </xf>
    <xf numFmtId="0" fontId="4" fillId="11" borderId="27" xfId="0" applyFont="1" applyFill="1" applyBorder="1" applyAlignment="1">
      <alignment vertical="center" wrapText="1"/>
    </xf>
    <xf numFmtId="16" fontId="4" fillId="11" borderId="14" xfId="0" applyNumberFormat="1"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11" borderId="14" xfId="0" applyFont="1" applyFill="1" applyBorder="1" applyAlignment="1">
      <alignment horizontal="center" vertical="center" wrapText="1" readingOrder="1"/>
    </xf>
    <xf numFmtId="0" fontId="4" fillId="11" borderId="13" xfId="0" applyFont="1" applyFill="1" applyBorder="1" applyAlignment="1">
      <alignment horizontal="center" vertical="center" wrapText="1" readingOrder="1"/>
    </xf>
    <xf numFmtId="0" fontId="4" fillId="11" borderId="13" xfId="0" applyFont="1" applyFill="1" applyBorder="1" applyAlignment="1">
      <alignment vertical="center" wrapText="1"/>
    </xf>
    <xf numFmtId="0" fontId="4" fillId="11" borderId="7" xfId="0" applyFont="1" applyFill="1" applyBorder="1" applyAlignment="1">
      <alignment vertical="top" wrapText="1"/>
    </xf>
    <xf numFmtId="0" fontId="4" fillId="11" borderId="14" xfId="0" applyFont="1" applyFill="1" applyBorder="1" applyAlignment="1">
      <alignment vertical="top" wrapText="1"/>
    </xf>
    <xf numFmtId="0" fontId="3" fillId="6" borderId="42" xfId="0" applyFont="1" applyFill="1" applyBorder="1" applyAlignment="1">
      <alignment horizontal="center" vertical="center" wrapText="1"/>
    </xf>
    <xf numFmtId="0" fontId="4" fillId="0" borderId="24" xfId="0" applyFont="1" applyBorder="1" applyAlignment="1"/>
    <xf numFmtId="0" fontId="3" fillId="7" borderId="43" xfId="0" applyFont="1" applyFill="1" applyBorder="1" applyAlignment="1">
      <alignment horizontal="center" vertical="center" wrapText="1"/>
    </xf>
    <xf numFmtId="0" fontId="4" fillId="0" borderId="44" xfId="0" applyFont="1" applyBorder="1" applyAlignment="1"/>
    <xf numFmtId="0" fontId="4" fillId="0" borderId="23" xfId="0" applyFont="1" applyBorder="1" applyAlignment="1"/>
    <xf numFmtId="0" fontId="4" fillId="0" borderId="10" xfId="0" applyFont="1" applyBorder="1" applyAlignment="1"/>
    <xf numFmtId="0" fontId="6" fillId="8" borderId="7" xfId="0" applyFont="1" applyFill="1" applyBorder="1" applyAlignment="1">
      <alignment horizontal="center" vertical="center" wrapText="1"/>
    </xf>
    <xf numFmtId="0" fontId="4" fillId="0" borderId="14" xfId="0" applyFont="1" applyBorder="1" applyAlignment="1"/>
    <xf numFmtId="0" fontId="4" fillId="0" borderId="13" xfId="0" applyFont="1" applyBorder="1" applyAlignment="1"/>
    <xf numFmtId="0" fontId="3" fillId="8" borderId="19" xfId="0" applyFont="1" applyFill="1" applyBorder="1" applyAlignment="1">
      <alignment horizontal="center" vertical="center" wrapText="1"/>
    </xf>
    <xf numFmtId="0" fontId="4" fillId="0" borderId="20" xfId="0" applyFont="1" applyBorder="1" applyAlignment="1"/>
    <xf numFmtId="0" fontId="4" fillId="0" borderId="25" xfId="0" applyFont="1" applyBorder="1" applyAlignment="1"/>
    <xf numFmtId="0" fontId="3" fillId="8" borderId="7" xfId="0" applyFont="1" applyFill="1" applyBorder="1" applyAlignment="1">
      <alignment horizontal="left" vertical="top"/>
    </xf>
    <xf numFmtId="0" fontId="3" fillId="8" borderId="7" xfId="0" applyFont="1" applyFill="1" applyBorder="1" applyAlignment="1">
      <alignment horizontal="left" vertical="top" wrapText="1"/>
    </xf>
    <xf numFmtId="0" fontId="3" fillId="8" borderId="14" xfId="0" applyFont="1" applyFill="1" applyBorder="1" applyAlignment="1">
      <alignment horizontal="left" vertical="top" wrapText="1"/>
    </xf>
    <xf numFmtId="0" fontId="4" fillId="0" borderId="41" xfId="0" applyFont="1" applyBorder="1" applyAlignment="1"/>
    <xf numFmtId="0" fontId="3" fillId="8" borderId="17" xfId="0" applyFont="1" applyFill="1" applyBorder="1" applyAlignment="1">
      <alignment horizontal="center" vertical="center" wrapText="1"/>
    </xf>
    <xf numFmtId="0" fontId="4" fillId="0" borderId="18" xfId="0" applyFont="1" applyBorder="1" applyAlignment="1"/>
    <xf numFmtId="0" fontId="4" fillId="0" borderId="21" xfId="0" applyFont="1" applyBorder="1" applyAlignment="1"/>
    <xf numFmtId="0" fontId="4" fillId="0" borderId="22" xfId="0" applyFont="1" applyBorder="1" applyAlignment="1"/>
    <xf numFmtId="0" fontId="3" fillId="8" borderId="32"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xf>
    <xf numFmtId="0" fontId="4" fillId="0" borderId="12" xfId="0" applyFont="1" applyBorder="1" applyAlignment="1">
      <alignment horizontal="lef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12" xfId="0" applyFont="1" applyFill="1" applyBorder="1" applyAlignment="1">
      <alignment horizontal="left" vertical="center"/>
    </xf>
    <xf numFmtId="0" fontId="4" fillId="0" borderId="3" xfId="0" applyFont="1" applyBorder="1" applyAlignment="1">
      <alignment horizontal="left" vertical="center" wrapText="1"/>
    </xf>
    <xf numFmtId="0" fontId="4" fillId="0" borderId="46" xfId="0" applyFont="1" applyBorder="1" applyAlignment="1">
      <alignment horizontal="left" vertical="center" wrapText="1"/>
    </xf>
    <xf numFmtId="0" fontId="4" fillId="11" borderId="7" xfId="0" applyFont="1" applyFill="1" applyBorder="1" applyAlignment="1">
      <alignment horizontal="left" vertical="center" wrapText="1" readingOrder="1"/>
    </xf>
    <xf numFmtId="0" fontId="4" fillId="11" borderId="14" xfId="0" applyFont="1" applyFill="1" applyBorder="1" applyAlignment="1">
      <alignment horizontal="center" vertical="center"/>
    </xf>
    <xf numFmtId="0" fontId="4" fillId="11" borderId="23" xfId="0" applyFont="1" applyFill="1" applyBorder="1" applyAlignment="1">
      <alignment horizontal="left" vertical="center" wrapText="1" readingOrder="1"/>
    </xf>
    <xf numFmtId="0" fontId="4" fillId="11" borderId="22" xfId="0" applyFont="1" applyFill="1" applyBorder="1" applyAlignment="1"/>
    <xf numFmtId="0" fontId="4" fillId="0" borderId="15" xfId="0" applyFont="1" applyBorder="1" applyAlignment="1">
      <alignment horizontal="left" vertical="center" wrapText="1"/>
    </xf>
    <xf numFmtId="0" fontId="4" fillId="0" borderId="13" xfId="0" applyFont="1" applyBorder="1" applyAlignment="1">
      <alignment vertical="center"/>
    </xf>
    <xf numFmtId="0" fontId="4" fillId="0" borderId="7" xfId="0" applyFont="1" applyBorder="1" applyAlignment="1">
      <alignment horizontal="left" vertical="center" wrapText="1"/>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7"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4" fillId="0" borderId="7" xfId="0" applyFont="1" applyBorder="1" applyAlignment="1">
      <alignment horizontal="left" vertical="center"/>
    </xf>
    <xf numFmtId="0" fontId="4" fillId="0" borderId="41" xfId="0" applyFont="1" applyBorder="1" applyAlignment="1">
      <alignment horizontal="left" vertical="center"/>
    </xf>
    <xf numFmtId="0" fontId="4" fillId="0" borderId="15" xfId="0" applyFont="1" applyBorder="1" applyAlignment="1">
      <alignment vertical="center" wrapText="1"/>
    </xf>
    <xf numFmtId="0" fontId="4" fillId="0" borderId="7" xfId="0" applyFont="1" applyBorder="1" applyAlignment="1">
      <alignment vertical="center" wrapText="1"/>
    </xf>
    <xf numFmtId="0" fontId="4" fillId="0" borderId="14" xfId="0" applyFont="1" applyBorder="1" applyAlignment="1">
      <alignment vertical="center"/>
    </xf>
    <xf numFmtId="0" fontId="4" fillId="0" borderId="7" xfId="0" applyFont="1" applyFill="1" applyBorder="1" applyAlignment="1">
      <alignment vertical="center" wrapText="1"/>
    </xf>
    <xf numFmtId="0" fontId="4" fillId="0" borderId="14" xfId="0" applyFont="1" applyFill="1" applyBorder="1" applyAlignment="1">
      <alignment vertical="center"/>
    </xf>
    <xf numFmtId="0" fontId="4" fillId="0" borderId="13" xfId="0" applyFont="1" applyFill="1" applyBorder="1" applyAlignment="1">
      <alignment vertical="center"/>
    </xf>
    <xf numFmtId="0" fontId="4" fillId="0" borderId="14" xfId="0" applyFont="1" applyBorder="1" applyAlignment="1">
      <alignment vertical="center" wrapText="1"/>
    </xf>
    <xf numFmtId="0" fontId="4" fillId="0" borderId="41" xfId="0" applyFont="1" applyBorder="1" applyAlignment="1">
      <alignment vertical="center" wrapText="1"/>
    </xf>
    <xf numFmtId="0" fontId="4" fillId="11" borderId="7" xfId="0" applyFont="1" applyFill="1" applyBorder="1" applyAlignment="1">
      <alignment horizontal="left" vertical="top" wrapText="1" readingOrder="1"/>
    </xf>
    <xf numFmtId="0" fontId="4" fillId="11" borderId="13" xfId="0" applyFont="1" applyFill="1" applyBorder="1" applyAlignment="1">
      <alignment vertical="top"/>
    </xf>
    <xf numFmtId="0" fontId="4" fillId="11" borderId="14" xfId="0" applyFont="1" applyFill="1" applyBorder="1" applyAlignment="1">
      <alignment vertical="top"/>
    </xf>
    <xf numFmtId="0" fontId="4" fillId="11" borderId="14" xfId="0" applyFont="1" applyFill="1" applyBorder="1" applyAlignment="1">
      <alignment horizontal="center" vertical="top" readingOrder="1"/>
    </xf>
    <xf numFmtId="166" fontId="4" fillId="11" borderId="7" xfId="0" applyNumberFormat="1" applyFont="1" applyFill="1" applyBorder="1" applyAlignment="1">
      <alignment horizontal="right" vertical="top"/>
    </xf>
    <xf numFmtId="0" fontId="4" fillId="11" borderId="27" xfId="0" applyFont="1" applyFill="1" applyBorder="1" applyAlignment="1">
      <alignment vertical="top"/>
    </xf>
    <xf numFmtId="0" fontId="4" fillId="0" borderId="15" xfId="0" applyFont="1" applyBorder="1" applyAlignment="1">
      <alignment horizontal="left" vertical="top" wrapText="1"/>
    </xf>
    <xf numFmtId="0" fontId="4" fillId="0" borderId="7" xfId="0" applyFont="1" applyBorder="1" applyAlignment="1">
      <alignment horizontal="left" vertical="top" wrapText="1"/>
    </xf>
    <xf numFmtId="0" fontId="4" fillId="0" borderId="14" xfId="0" applyFont="1" applyBorder="1" applyAlignment="1">
      <alignment horizontal="left"/>
    </xf>
    <xf numFmtId="0" fontId="4" fillId="0" borderId="13" xfId="0" applyFont="1" applyBorder="1" applyAlignment="1">
      <alignment horizontal="left"/>
    </xf>
    <xf numFmtId="0" fontId="4" fillId="10" borderId="7" xfId="0" applyFont="1" applyFill="1" applyBorder="1" applyAlignment="1">
      <alignment horizontal="center" vertical="top" wrapText="1"/>
    </xf>
    <xf numFmtId="0" fontId="4" fillId="10" borderId="14" xfId="0" applyFont="1" applyFill="1" applyBorder="1" applyAlignment="1"/>
    <xf numFmtId="0" fontId="4" fillId="10" borderId="13" xfId="0" applyFont="1" applyFill="1" applyBorder="1" applyAlignment="1"/>
    <xf numFmtId="0" fontId="4" fillId="11" borderId="22" xfId="0" applyFont="1" applyFill="1" applyBorder="1" applyAlignment="1">
      <alignment vertical="center"/>
    </xf>
    <xf numFmtId="0" fontId="3" fillId="5" borderId="45"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39"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4" fillId="11" borderId="27" xfId="0" applyFont="1" applyFill="1" applyBorder="1" applyAlignment="1">
      <alignment vertical="center"/>
    </xf>
    <xf numFmtId="0" fontId="4" fillId="11" borderId="23" xfId="0" applyFont="1" applyFill="1" applyBorder="1" applyAlignment="1">
      <alignment horizontal="center" vertical="center" wrapText="1"/>
    </xf>
    <xf numFmtId="0" fontId="4" fillId="11" borderId="25" xfId="0" applyFont="1" applyFill="1" applyBorder="1" applyAlignment="1">
      <alignment vertical="center"/>
    </xf>
    <xf numFmtId="0" fontId="4" fillId="11" borderId="13" xfId="0" applyFont="1" applyFill="1" applyBorder="1" applyAlignment="1">
      <alignment vertical="center"/>
    </xf>
    <xf numFmtId="0" fontId="4" fillId="11" borderId="14" xfId="0" applyFont="1" applyFill="1" applyBorder="1" applyAlignment="1">
      <alignment vertical="center"/>
    </xf>
    <xf numFmtId="166" fontId="4" fillId="11" borderId="7" xfId="0" applyNumberFormat="1" applyFont="1" applyFill="1" applyBorder="1" applyAlignment="1">
      <alignment horizontal="left" vertical="center"/>
    </xf>
    <xf numFmtId="0" fontId="4" fillId="11" borderId="27" xfId="0" applyFont="1" applyFill="1" applyBorder="1" applyAlignment="1">
      <alignment horizontal="left"/>
    </xf>
    <xf numFmtId="0" fontId="4" fillId="11" borderId="7" xfId="0" applyFont="1" applyFill="1" applyBorder="1" applyAlignment="1">
      <alignment horizontal="left" vertical="top" wrapText="1"/>
    </xf>
    <xf numFmtId="0" fontId="4" fillId="11" borderId="14" xfId="0" applyFont="1" applyFill="1" applyBorder="1" applyAlignment="1">
      <alignment horizontal="left"/>
    </xf>
    <xf numFmtId="0" fontId="4" fillId="11" borderId="14" xfId="0" applyFont="1" applyFill="1" applyBorder="1" applyAlignment="1">
      <alignment horizontal="left" vertical="top"/>
    </xf>
    <xf numFmtId="0" fontId="4" fillId="11" borderId="13" xfId="0" applyFont="1" applyFill="1" applyBorder="1" applyAlignment="1">
      <alignment horizontal="left"/>
    </xf>
    <xf numFmtId="0" fontId="4" fillId="11" borderId="7" xfId="0" applyFont="1" applyFill="1" applyBorder="1" applyAlignment="1">
      <alignment horizontal="center" vertical="center" wrapText="1" readingOrder="1"/>
    </xf>
    <xf numFmtId="0" fontId="4" fillId="11" borderId="14" xfId="0" applyFont="1" applyFill="1" applyBorder="1" applyAlignment="1">
      <alignment horizontal="center"/>
    </xf>
    <xf numFmtId="0" fontId="4" fillId="11" borderId="25" xfId="0" applyFont="1" applyFill="1" applyBorder="1" applyAlignment="1">
      <alignment horizontal="center"/>
    </xf>
    <xf numFmtId="0" fontId="3" fillId="0" borderId="8" xfId="0" applyFont="1" applyBorder="1" applyAlignment="1">
      <alignment horizontal="left" vertical="center"/>
    </xf>
    <xf numFmtId="0" fontId="4" fillId="0" borderId="9" xfId="0" applyFont="1" applyBorder="1" applyAlignment="1"/>
    <xf numFmtId="0" fontId="3" fillId="0" borderId="3" xfId="0" applyFont="1" applyBorder="1" applyAlignment="1">
      <alignment horizontal="left" vertical="center"/>
    </xf>
    <xf numFmtId="0" fontId="4" fillId="0" borderId="3" xfId="0" applyFont="1" applyBorder="1" applyAlignment="1"/>
    <xf numFmtId="0" fontId="4" fillId="0" borderId="12" xfId="0" applyFont="1" applyBorder="1" applyAlignment="1"/>
    <xf numFmtId="0" fontId="4" fillId="4" borderId="4" xfId="0" applyFont="1" applyFill="1" applyBorder="1" applyAlignment="1">
      <alignment horizontal="left" vertical="center"/>
    </xf>
    <xf numFmtId="0" fontId="4" fillId="0" borderId="5" xfId="0" applyFont="1" applyBorder="1" applyAlignment="1"/>
    <xf numFmtId="0" fontId="4" fillId="0" borderId="6" xfId="0" applyFont="1" applyBorder="1" applyAlignment="1"/>
    <xf numFmtId="0" fontId="3" fillId="0" borderId="2" xfId="0" applyFont="1" applyBorder="1" applyAlignment="1">
      <alignment horizontal="left" vertical="center"/>
    </xf>
    <xf numFmtId="0" fontId="4" fillId="11" borderId="13" xfId="0" applyFont="1" applyFill="1" applyBorder="1" applyAlignment="1">
      <alignment horizontal="center"/>
    </xf>
    <xf numFmtId="0" fontId="4" fillId="11" borderId="23" xfId="0" applyFont="1" applyFill="1" applyBorder="1" applyAlignment="1">
      <alignment horizontal="center" vertical="center" wrapText="1" readingOrder="1"/>
    </xf>
    <xf numFmtId="0" fontId="4" fillId="11" borderId="22" xfId="0" applyFont="1" applyFill="1" applyBorder="1" applyAlignment="1">
      <alignment horizontal="center"/>
    </xf>
    <xf numFmtId="0" fontId="4" fillId="11" borderId="14" xfId="0" applyFont="1" applyFill="1" applyBorder="1" applyAlignment="1">
      <alignment horizontal="center" vertical="center" readingOrder="1"/>
    </xf>
    <xf numFmtId="0" fontId="4" fillId="11" borderId="7" xfId="0" applyFont="1" applyFill="1" applyBorder="1" applyAlignment="1">
      <alignment horizontal="center" vertical="center"/>
    </xf>
    <xf numFmtId="0" fontId="4" fillId="11" borderId="13" xfId="0" applyFont="1" applyFill="1" applyBorder="1" applyAlignment="1">
      <alignment horizontal="center" vertical="center"/>
    </xf>
    <xf numFmtId="0" fontId="4" fillId="11" borderId="13" xfId="0" applyFont="1" applyFill="1" applyBorder="1" applyAlignment="1">
      <alignment horizontal="left" vertical="center" wrapText="1" readingOrder="1"/>
    </xf>
    <xf numFmtId="14" fontId="4" fillId="11" borderId="7" xfId="0" applyNumberFormat="1" applyFont="1" applyFill="1" applyBorder="1" applyAlignment="1">
      <alignment horizontal="center" vertical="center" wrapText="1" readingOrder="1"/>
    </xf>
    <xf numFmtId="166" fontId="4" fillId="11" borderId="7" xfId="0" applyNumberFormat="1" applyFont="1" applyFill="1" applyBorder="1" applyAlignment="1">
      <alignment horizontal="center" vertical="center"/>
    </xf>
    <xf numFmtId="0" fontId="4" fillId="11" borderId="27" xfId="0" applyFont="1" applyFill="1" applyBorder="1" applyAlignment="1">
      <alignment horizontal="center"/>
    </xf>
    <xf numFmtId="165" fontId="4" fillId="11" borderId="14" xfId="0" applyNumberFormat="1" applyFont="1" applyFill="1" applyBorder="1" applyAlignment="1">
      <alignment horizontal="center" vertical="center" wrapText="1"/>
    </xf>
    <xf numFmtId="0" fontId="4" fillId="11" borderId="27" xfId="0" applyFont="1" applyFill="1" applyBorder="1" applyAlignment="1">
      <alignment horizontal="center" vertical="center" wrapText="1"/>
    </xf>
    <xf numFmtId="166" fontId="4" fillId="11" borderId="27" xfId="0" applyNumberFormat="1" applyFont="1" applyFill="1" applyBorder="1" applyAlignment="1">
      <alignment horizontal="right" vertical="center"/>
    </xf>
    <xf numFmtId="0" fontId="3" fillId="7" borderId="33"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6" xfId="0" applyFont="1" applyFill="1" applyBorder="1" applyAlignment="1">
      <alignment horizontal="center" vertical="center" wrapText="1"/>
    </xf>
    <xf numFmtId="166" fontId="4" fillId="6" borderId="7" xfId="0" applyNumberFormat="1" applyFont="1" applyFill="1" applyBorder="1" applyAlignment="1">
      <alignment horizontal="center"/>
    </xf>
    <xf numFmtId="166" fontId="4" fillId="6" borderId="14" xfId="0" applyNumberFormat="1" applyFont="1" applyFill="1" applyBorder="1" applyAlignment="1">
      <alignment horizontal="center"/>
    </xf>
    <xf numFmtId="166" fontId="4" fillId="6" borderId="27" xfId="0" applyNumberFormat="1" applyFont="1" applyFill="1" applyBorder="1" applyAlignment="1">
      <alignment horizontal="center"/>
    </xf>
    <xf numFmtId="166" fontId="4" fillId="6" borderId="8" xfId="0" applyNumberFormat="1" applyFont="1" applyFill="1" applyBorder="1" applyAlignment="1">
      <alignment horizontal="center"/>
    </xf>
    <xf numFmtId="166" fontId="4" fillId="6" borderId="9" xfId="0" applyNumberFormat="1" applyFont="1" applyFill="1" applyBorder="1" applyAlignment="1">
      <alignment horizontal="center"/>
    </xf>
    <xf numFmtId="166" fontId="4" fillId="6" borderId="29" xfId="0" applyNumberFormat="1" applyFont="1" applyFill="1" applyBorder="1" applyAlignment="1">
      <alignment horizontal="center"/>
    </xf>
    <xf numFmtId="0" fontId="4" fillId="7" borderId="14" xfId="0" applyFont="1" applyFill="1" applyBorder="1" applyAlignment="1">
      <alignment horizontal="left"/>
    </xf>
    <xf numFmtId="0" fontId="4" fillId="7" borderId="13" xfId="0" applyFont="1" applyFill="1" applyBorder="1" applyAlignment="1">
      <alignment horizontal="left"/>
    </xf>
    <xf numFmtId="0" fontId="4" fillId="7" borderId="9" xfId="0" applyFont="1" applyFill="1" applyBorder="1" applyAlignment="1">
      <alignment horizontal="left"/>
    </xf>
    <xf numFmtId="0" fontId="4" fillId="7" borderId="16" xfId="0" applyFont="1" applyFill="1" applyBorder="1" applyAlignment="1">
      <alignment horizontal="left"/>
    </xf>
    <xf numFmtId="168" fontId="3" fillId="6" borderId="37" xfId="0" applyNumberFormat="1" applyFont="1" applyFill="1" applyBorder="1" applyAlignment="1">
      <alignment horizontal="center" wrapText="1"/>
    </xf>
    <xf numFmtId="168" fontId="3" fillId="6" borderId="34" xfId="0" applyNumberFormat="1" applyFont="1" applyFill="1" applyBorder="1" applyAlignment="1">
      <alignment horizontal="center" wrapText="1"/>
    </xf>
    <xf numFmtId="168" fontId="3" fillId="6" borderId="38" xfId="0" applyNumberFormat="1" applyFont="1" applyFill="1" applyBorder="1" applyAlignment="1">
      <alignment horizontal="center"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alcChain" Target="calcChain.xml"/><Relationship Id="rId10" Type="http://schemas.microsoft.com/office/2017/10/relationships/person" Target="persons/person.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Piedad Martin" id="{93D1F2FF-0726-449D-B43F-7498C3306DFC}" userId="S::piedad.martin@un.org::8f32a747-8c84-46a7-b47b-a7080fc567a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3" dT="2021-03-16T01:44:40.61" personId="{93D1F2FF-0726-449D-B43F-7498C3306DFC}" id="{60C725BC-89EE-42C4-B84C-26D0895484EA}">
    <text>(Desarrollo del proyecto GEF Termosolar Panamá y Programa de Financiamiento de Energía Solar Fotovoltaica (FV) Distribuida en Panamá y Colombia)</text>
  </threadedComment>
  <threadedComment ref="U43" dT="2021-03-16T01:48:21.57" personId="{93D1F2FF-0726-449D-B43F-7498C3306DFC}" id="{DEB0BBB3-C9D2-4AFA-BEFF-E65D8A0D114A}">
    <text xml:space="preserve">Confirmar cuanto de 1,918,182 queda por ejecutar del proyecto de termosolar Panama
</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DD6EE"/>
    <pageSetUpPr fitToPage="1"/>
  </sheetPr>
  <dimension ref="A1:AG956"/>
  <sheetViews>
    <sheetView tabSelected="1" topLeftCell="A21" zoomScale="85" zoomScaleNormal="85" workbookViewId="0">
      <selection activeCell="A23" sqref="A23:B23"/>
    </sheetView>
  </sheetViews>
  <sheetFormatPr defaultColWidth="14.42578125" defaultRowHeight="15" customHeight="1"/>
  <cols>
    <col min="1" max="1" width="72" customWidth="1"/>
    <col min="2" max="2" width="9.28515625" customWidth="1"/>
    <col min="3" max="3" width="25.85546875" customWidth="1"/>
    <col min="4" max="11" width="4.7109375" customWidth="1"/>
    <col min="12" max="12" width="22.85546875" customWidth="1"/>
    <col min="13" max="13" width="11.85546875" customWidth="1"/>
    <col min="14" max="16" width="13.42578125" customWidth="1"/>
    <col min="17" max="19" width="13.140625" customWidth="1"/>
    <col min="20" max="20" width="14.85546875" customWidth="1"/>
    <col min="21" max="21" width="19" customWidth="1"/>
    <col min="22" max="22" width="17.85546875" customWidth="1"/>
    <col min="23" max="23" width="13.140625" customWidth="1"/>
    <col min="24" max="24" width="5.42578125" customWidth="1"/>
    <col min="25" max="25" width="9.140625" customWidth="1"/>
    <col min="26" max="26" width="11.28515625" customWidth="1"/>
    <col min="27" max="33" width="9.140625" customWidth="1"/>
  </cols>
  <sheetData>
    <row r="1" spans="1:33" ht="21.75" customHeight="1">
      <c r="A1" s="1" t="s">
        <v>0</v>
      </c>
      <c r="B1" s="1"/>
      <c r="C1" s="1"/>
      <c r="D1" s="1"/>
      <c r="E1" s="1"/>
      <c r="F1" s="1"/>
      <c r="G1" s="1"/>
      <c r="H1" s="1"/>
      <c r="I1" s="1"/>
      <c r="J1" s="1"/>
      <c r="K1" s="1"/>
      <c r="L1" s="1"/>
      <c r="M1" s="1"/>
      <c r="N1" s="1"/>
      <c r="O1" s="1"/>
      <c r="P1" s="1"/>
      <c r="Q1" s="1"/>
      <c r="R1" s="1"/>
      <c r="S1" s="1"/>
      <c r="T1" s="1"/>
      <c r="U1" s="1"/>
      <c r="V1" s="1"/>
      <c r="W1" s="1"/>
      <c r="X1" s="1"/>
      <c r="Y1" s="2"/>
      <c r="Z1" s="2"/>
      <c r="AA1" s="2"/>
      <c r="AB1" s="2"/>
      <c r="AC1" s="2"/>
      <c r="AD1" s="2"/>
      <c r="AE1" s="2"/>
      <c r="AF1" s="2"/>
      <c r="AG1" s="2"/>
    </row>
    <row r="2" spans="1:33" ht="19.5" customHeight="1">
      <c r="A2" s="3" t="s">
        <v>1</v>
      </c>
      <c r="B2" s="3"/>
      <c r="C2" s="3"/>
      <c r="D2" s="3"/>
      <c r="E2" s="3"/>
      <c r="F2" s="3"/>
      <c r="G2" s="3"/>
      <c r="H2" s="3"/>
      <c r="I2" s="3"/>
      <c r="J2" s="3"/>
      <c r="K2" s="3"/>
      <c r="L2" s="3"/>
      <c r="M2" s="3"/>
      <c r="N2" s="3"/>
      <c r="O2" s="3"/>
      <c r="P2" s="3"/>
      <c r="Q2" s="3"/>
      <c r="R2" s="3"/>
      <c r="S2" s="3"/>
      <c r="T2" s="3"/>
      <c r="U2" s="3"/>
      <c r="V2" s="3"/>
      <c r="W2" s="3"/>
      <c r="X2" s="3"/>
      <c r="Y2" s="4"/>
      <c r="Z2" s="4"/>
      <c r="AA2" s="4"/>
      <c r="AB2" s="4"/>
      <c r="AC2" s="4"/>
      <c r="AD2" s="4"/>
      <c r="AE2" s="4"/>
      <c r="AF2" s="4"/>
      <c r="AG2" s="4"/>
    </row>
    <row r="3" spans="1:33" ht="17.25" customHeight="1">
      <c r="A3" s="5"/>
      <c r="B3" s="5"/>
      <c r="C3" s="5"/>
      <c r="D3" s="5"/>
      <c r="E3" s="5"/>
      <c r="F3" s="5"/>
      <c r="G3" s="5"/>
      <c r="H3" s="5"/>
      <c r="I3" s="5"/>
      <c r="J3" s="5"/>
      <c r="K3" s="5"/>
      <c r="L3" s="5"/>
      <c r="M3" s="5"/>
      <c r="N3" s="5"/>
      <c r="O3" s="5"/>
      <c r="P3" s="5"/>
      <c r="Q3" s="5"/>
      <c r="R3" s="5"/>
      <c r="S3" s="5"/>
      <c r="T3" s="5"/>
      <c r="U3" s="5"/>
      <c r="V3" s="5"/>
      <c r="W3" s="5"/>
      <c r="X3" s="5"/>
      <c r="Y3" s="6"/>
      <c r="Z3" s="6"/>
      <c r="AA3" s="6"/>
      <c r="AB3" s="6"/>
      <c r="AC3" s="6"/>
      <c r="AD3" s="6"/>
      <c r="AE3" s="6"/>
      <c r="AF3" s="6"/>
      <c r="AG3" s="6"/>
    </row>
    <row r="4" spans="1:33" ht="19.5" customHeight="1">
      <c r="A4" s="30" t="s">
        <v>2</v>
      </c>
      <c r="B4" s="31"/>
      <c r="C4" s="31"/>
      <c r="D4" s="31"/>
      <c r="E4" s="31"/>
      <c r="F4" s="31"/>
      <c r="G4" s="31"/>
      <c r="H4" s="31"/>
      <c r="I4" s="31"/>
      <c r="J4" s="31"/>
      <c r="K4" s="31"/>
      <c r="L4" s="31"/>
      <c r="M4" s="31"/>
      <c r="N4" s="31"/>
      <c r="O4" s="31"/>
      <c r="P4" s="31"/>
      <c r="Q4" s="31"/>
      <c r="R4" s="31"/>
      <c r="S4" s="31"/>
      <c r="T4" s="31"/>
      <c r="U4" s="31"/>
      <c r="V4" s="31"/>
      <c r="W4" s="31"/>
      <c r="X4" s="32"/>
      <c r="Y4" s="7"/>
      <c r="Z4" s="7"/>
      <c r="AA4" s="7"/>
      <c r="AB4" s="7"/>
      <c r="AC4" s="7"/>
      <c r="AD4" s="7"/>
      <c r="AE4" s="7"/>
      <c r="AF4" s="7"/>
      <c r="AG4" s="7"/>
    </row>
    <row r="5" spans="1:33" ht="19.5" customHeight="1">
      <c r="A5" s="203" t="s">
        <v>3</v>
      </c>
      <c r="B5" s="204"/>
      <c r="C5" s="211" t="s">
        <v>4</v>
      </c>
      <c r="D5" s="206"/>
      <c r="E5" s="206"/>
      <c r="F5" s="206"/>
      <c r="G5" s="206"/>
      <c r="H5" s="206"/>
      <c r="I5" s="206"/>
      <c r="J5" s="206"/>
      <c r="K5" s="206"/>
      <c r="L5" s="206"/>
      <c r="M5" s="207"/>
      <c r="N5" s="33"/>
      <c r="O5" s="205"/>
      <c r="P5" s="206"/>
      <c r="Q5" s="206"/>
      <c r="R5" s="206"/>
      <c r="S5" s="206"/>
      <c r="T5" s="206"/>
      <c r="U5" s="206"/>
      <c r="V5" s="206"/>
      <c r="W5" s="206"/>
      <c r="X5" s="207"/>
      <c r="Y5" s="6"/>
      <c r="Z5" s="6"/>
      <c r="AA5" s="6"/>
      <c r="AB5" s="6"/>
      <c r="AC5" s="6"/>
      <c r="AD5" s="6"/>
      <c r="AE5" s="6"/>
      <c r="AF5" s="6"/>
      <c r="AG5" s="6"/>
    </row>
    <row r="6" spans="1:33" ht="12" customHeight="1" thickBot="1">
      <c r="A6" s="208"/>
      <c r="B6" s="209"/>
      <c r="C6" s="209"/>
      <c r="D6" s="209"/>
      <c r="E6" s="209"/>
      <c r="F6" s="209"/>
      <c r="G6" s="209"/>
      <c r="H6" s="209"/>
      <c r="I6" s="209"/>
      <c r="J6" s="209"/>
      <c r="K6" s="209"/>
      <c r="L6" s="209"/>
      <c r="M6" s="209"/>
      <c r="N6" s="209"/>
      <c r="O6" s="209"/>
      <c r="P6" s="209"/>
      <c r="Q6" s="209"/>
      <c r="R6" s="209"/>
      <c r="S6" s="209"/>
      <c r="T6" s="209"/>
      <c r="U6" s="209"/>
      <c r="V6" s="209"/>
      <c r="W6" s="209"/>
      <c r="X6" s="210"/>
      <c r="Y6" s="6"/>
      <c r="Z6" s="6"/>
      <c r="AA6" s="6"/>
      <c r="AB6" s="6"/>
      <c r="AC6" s="6"/>
      <c r="AD6" s="6"/>
      <c r="AE6" s="6"/>
      <c r="AF6" s="6"/>
      <c r="AG6" s="6"/>
    </row>
    <row r="7" spans="1:33" ht="40.5" customHeight="1">
      <c r="A7" s="180" t="s">
        <v>5</v>
      </c>
      <c r="B7" s="181"/>
      <c r="C7" s="181"/>
      <c r="D7" s="181"/>
      <c r="E7" s="181"/>
      <c r="F7" s="181"/>
      <c r="G7" s="181"/>
      <c r="H7" s="181"/>
      <c r="I7" s="181"/>
      <c r="J7" s="181"/>
      <c r="K7" s="181"/>
      <c r="L7" s="181"/>
      <c r="M7" s="181"/>
      <c r="N7" s="181"/>
      <c r="O7" s="181"/>
      <c r="P7" s="181"/>
      <c r="Q7" s="181"/>
      <c r="R7" s="181"/>
      <c r="S7" s="181"/>
      <c r="T7" s="181"/>
      <c r="U7" s="181"/>
      <c r="V7" s="181"/>
      <c r="W7" s="181"/>
      <c r="X7" s="182"/>
      <c r="Y7" s="6"/>
      <c r="Z7" s="6"/>
      <c r="AA7" s="6"/>
      <c r="AB7" s="6"/>
      <c r="AC7" s="6"/>
      <c r="AD7" s="6"/>
      <c r="AE7" s="6"/>
      <c r="AF7" s="6"/>
      <c r="AG7" s="6"/>
    </row>
    <row r="8" spans="1:33" ht="20.25" customHeight="1">
      <c r="A8" s="34" t="s">
        <v>6</v>
      </c>
      <c r="B8" s="35"/>
      <c r="C8" s="8" t="s">
        <v>7</v>
      </c>
      <c r="D8" s="35"/>
      <c r="E8" s="35"/>
      <c r="F8" s="35"/>
      <c r="G8" s="35"/>
      <c r="H8" s="8" t="s">
        <v>8</v>
      </c>
      <c r="I8" s="35"/>
      <c r="J8" s="35"/>
      <c r="K8" s="35"/>
      <c r="L8" s="35"/>
      <c r="M8" s="8" t="s">
        <v>9</v>
      </c>
      <c r="N8" s="35"/>
      <c r="O8" s="35"/>
      <c r="P8" s="35"/>
      <c r="Q8" s="35"/>
      <c r="R8" s="35"/>
      <c r="S8" s="35"/>
      <c r="T8" s="35"/>
      <c r="U8" s="35"/>
      <c r="V8" s="35"/>
      <c r="W8" s="35"/>
      <c r="X8" s="36"/>
      <c r="Y8" s="6"/>
      <c r="Z8" s="6"/>
      <c r="AA8" s="6"/>
      <c r="AB8" s="6"/>
      <c r="AC8" s="6"/>
      <c r="AD8" s="6"/>
      <c r="AE8" s="6"/>
      <c r="AF8" s="6"/>
      <c r="AG8" s="6"/>
    </row>
    <row r="9" spans="1:33" ht="20.25" customHeight="1">
      <c r="A9" s="34" t="s">
        <v>6</v>
      </c>
      <c r="B9" s="35"/>
      <c r="C9" s="8" t="s">
        <v>7</v>
      </c>
      <c r="D9" s="35"/>
      <c r="E9" s="35"/>
      <c r="F9" s="35"/>
      <c r="G9" s="35"/>
      <c r="H9" s="8" t="s">
        <v>8</v>
      </c>
      <c r="I9" s="35"/>
      <c r="J9" s="35"/>
      <c r="K9" s="35"/>
      <c r="L9" s="35"/>
      <c r="M9" s="8" t="s">
        <v>9</v>
      </c>
      <c r="N9" s="35"/>
      <c r="O9" s="35"/>
      <c r="P9" s="35"/>
      <c r="Q9" s="35"/>
      <c r="R9" s="35"/>
      <c r="S9" s="35"/>
      <c r="T9" s="35"/>
      <c r="U9" s="35"/>
      <c r="V9" s="35"/>
      <c r="W9" s="35"/>
      <c r="X9" s="36"/>
      <c r="Y9" s="6"/>
      <c r="Z9" s="6"/>
      <c r="AA9" s="6"/>
      <c r="AB9" s="6"/>
      <c r="AC9" s="6"/>
      <c r="AD9" s="6"/>
      <c r="AE9" s="6"/>
      <c r="AF9" s="6"/>
      <c r="AG9" s="6"/>
    </row>
    <row r="10" spans="1:33" ht="20.25" customHeight="1">
      <c r="A10" s="34" t="s">
        <v>6</v>
      </c>
      <c r="B10" s="35"/>
      <c r="C10" s="8" t="s">
        <v>7</v>
      </c>
      <c r="D10" s="35"/>
      <c r="E10" s="35"/>
      <c r="F10" s="35"/>
      <c r="G10" s="35"/>
      <c r="H10" s="8" t="s">
        <v>8</v>
      </c>
      <c r="I10" s="35"/>
      <c r="J10" s="35"/>
      <c r="K10" s="35"/>
      <c r="L10" s="35"/>
      <c r="M10" s="8" t="s">
        <v>9</v>
      </c>
      <c r="N10" s="35"/>
      <c r="O10" s="35"/>
      <c r="P10" s="35"/>
      <c r="Q10" s="35"/>
      <c r="R10" s="35"/>
      <c r="S10" s="35"/>
      <c r="T10" s="35"/>
      <c r="U10" s="35"/>
      <c r="V10" s="35"/>
      <c r="W10" s="35"/>
      <c r="X10" s="36"/>
      <c r="Y10" s="6"/>
      <c r="Z10" s="6"/>
      <c r="AA10" s="6"/>
      <c r="AB10" s="6"/>
      <c r="AC10" s="6"/>
      <c r="AD10" s="6"/>
      <c r="AE10" s="6"/>
      <c r="AF10" s="6"/>
      <c r="AG10" s="6"/>
    </row>
    <row r="11" spans="1:33" ht="20.25" customHeight="1" thickBot="1">
      <c r="A11" s="34" t="s">
        <v>6</v>
      </c>
      <c r="B11" s="9"/>
      <c r="C11" s="8" t="s">
        <v>7</v>
      </c>
      <c r="D11" s="35"/>
      <c r="E11" s="35"/>
      <c r="F11" s="35"/>
      <c r="G11" s="35"/>
      <c r="H11" s="8" t="s">
        <v>8</v>
      </c>
      <c r="I11" s="35"/>
      <c r="J11" s="35"/>
      <c r="K11" s="35"/>
      <c r="L11" s="35"/>
      <c r="M11" s="8" t="s">
        <v>9</v>
      </c>
      <c r="N11" s="9"/>
      <c r="O11" s="9"/>
      <c r="P11" s="9"/>
      <c r="Q11" s="9"/>
      <c r="R11" s="9"/>
      <c r="S11" s="9"/>
      <c r="T11" s="9"/>
      <c r="U11" s="9"/>
      <c r="V11" s="9"/>
      <c r="W11" s="9"/>
      <c r="X11" s="37"/>
      <c r="Y11" s="6"/>
      <c r="Z11" s="6"/>
      <c r="AA11" s="6"/>
      <c r="AB11" s="6"/>
      <c r="AC11" s="6"/>
      <c r="AD11" s="6"/>
      <c r="AE11" s="6"/>
      <c r="AF11" s="6"/>
      <c r="AG11" s="6"/>
    </row>
    <row r="12" spans="1:33" ht="6.75" customHeight="1">
      <c r="A12" s="10"/>
      <c r="B12" s="11"/>
      <c r="C12" s="11"/>
      <c r="D12" s="11"/>
      <c r="E12" s="11"/>
      <c r="F12" s="11"/>
      <c r="G12" s="11"/>
      <c r="H12" s="11"/>
      <c r="I12" s="11"/>
      <c r="J12" s="11"/>
      <c r="K12" s="11"/>
      <c r="L12" s="11"/>
      <c r="M12" s="11"/>
      <c r="N12" s="11"/>
      <c r="O12" s="11"/>
      <c r="P12" s="11"/>
      <c r="Q12" s="11"/>
      <c r="R12" s="11"/>
      <c r="S12" s="11"/>
      <c r="T12" s="11"/>
      <c r="U12" s="38"/>
      <c r="V12" s="38"/>
      <c r="W12" s="38"/>
      <c r="X12" s="38"/>
      <c r="Y12" s="6"/>
      <c r="Z12" s="6"/>
      <c r="AA12" s="6"/>
      <c r="AB12" s="6"/>
      <c r="AC12" s="6"/>
      <c r="AD12" s="6"/>
      <c r="AE12" s="6"/>
      <c r="AF12" s="6"/>
      <c r="AG12" s="6"/>
    </row>
    <row r="13" spans="1:33" ht="15.75" customHeight="1">
      <c r="A13" s="183"/>
      <c r="B13" s="184"/>
      <c r="C13" s="184"/>
      <c r="D13" s="184"/>
      <c r="E13" s="184"/>
      <c r="F13" s="184"/>
      <c r="G13" s="184"/>
      <c r="H13" s="184"/>
      <c r="I13" s="184"/>
      <c r="J13" s="184"/>
      <c r="K13" s="184"/>
      <c r="L13" s="184"/>
      <c r="M13" s="184"/>
      <c r="N13" s="184"/>
      <c r="O13" s="184"/>
      <c r="P13" s="184"/>
      <c r="Q13" s="184"/>
      <c r="R13" s="184"/>
      <c r="S13" s="184"/>
      <c r="T13" s="185"/>
      <c r="U13" s="41"/>
      <c r="V13" s="41"/>
      <c r="W13" s="41"/>
      <c r="X13" s="39"/>
      <c r="Y13" s="6"/>
      <c r="Z13" s="6"/>
      <c r="AA13" s="6"/>
      <c r="AB13" s="6"/>
      <c r="AC13" s="6"/>
      <c r="AD13" s="6"/>
      <c r="AE13" s="6"/>
      <c r="AF13" s="6"/>
      <c r="AG13" s="6"/>
    </row>
    <row r="14" spans="1:33" ht="21" customHeight="1">
      <c r="A14" s="186"/>
      <c r="B14" s="187"/>
      <c r="C14" s="187"/>
      <c r="D14" s="187"/>
      <c r="E14" s="187"/>
      <c r="F14" s="187"/>
      <c r="G14" s="187"/>
      <c r="H14" s="187"/>
      <c r="I14" s="187"/>
      <c r="J14" s="187"/>
      <c r="K14" s="187"/>
      <c r="L14" s="187"/>
      <c r="M14" s="187"/>
      <c r="N14" s="187"/>
      <c r="O14" s="187"/>
      <c r="P14" s="187"/>
      <c r="Q14" s="187"/>
      <c r="R14" s="187"/>
      <c r="S14" s="187"/>
      <c r="T14" s="188"/>
      <c r="U14" s="39"/>
      <c r="V14" s="39"/>
      <c r="W14" s="39"/>
      <c r="X14" s="39"/>
      <c r="Y14" s="6"/>
      <c r="Z14" s="6"/>
      <c r="AA14" s="6"/>
      <c r="AB14" s="6"/>
      <c r="AC14" s="6"/>
      <c r="AD14" s="6"/>
      <c r="AE14" s="6"/>
      <c r="AF14" s="6"/>
      <c r="AG14" s="6"/>
    </row>
    <row r="15" spans="1:33" ht="16.5" customHeight="1">
      <c r="A15" s="12" t="s">
        <v>10</v>
      </c>
      <c r="B15" s="13"/>
      <c r="C15" s="122" t="s">
        <v>11</v>
      </c>
      <c r="D15" s="117"/>
      <c r="E15" s="117"/>
      <c r="F15" s="117"/>
      <c r="G15" s="118"/>
      <c r="H15" s="123" t="s">
        <v>12</v>
      </c>
      <c r="I15" s="117"/>
      <c r="J15" s="117"/>
      <c r="K15" s="117"/>
      <c r="L15" s="14"/>
      <c r="M15" s="124" t="s">
        <v>13</v>
      </c>
      <c r="N15" s="117"/>
      <c r="O15" s="117"/>
      <c r="P15" s="117"/>
      <c r="Q15" s="117"/>
      <c r="R15" s="117"/>
      <c r="S15" s="117"/>
      <c r="T15" s="125"/>
      <c r="U15" s="40"/>
      <c r="V15" s="40"/>
      <c r="W15" s="42"/>
      <c r="X15" s="39"/>
      <c r="Y15" s="6"/>
      <c r="Z15" s="6"/>
      <c r="AA15" s="6"/>
      <c r="AB15" s="6"/>
      <c r="AC15" s="6"/>
      <c r="AD15" s="6"/>
      <c r="AE15" s="6"/>
      <c r="AF15" s="6"/>
      <c r="AG15" s="6"/>
    </row>
    <row r="16" spans="1:33" ht="120.75" customHeight="1" thickBot="1">
      <c r="A16" s="148" t="s">
        <v>14</v>
      </c>
      <c r="B16" s="149"/>
      <c r="C16" s="150" t="s">
        <v>15</v>
      </c>
      <c r="D16" s="151"/>
      <c r="E16" s="151"/>
      <c r="F16" s="151"/>
      <c r="G16" s="152"/>
      <c r="H16" s="153" t="s">
        <v>16</v>
      </c>
      <c r="I16" s="154"/>
      <c r="J16" s="154"/>
      <c r="K16" s="154"/>
      <c r="L16" s="155"/>
      <c r="M16" s="150" t="s">
        <v>17</v>
      </c>
      <c r="N16" s="151"/>
      <c r="O16" s="151"/>
      <c r="P16" s="151"/>
      <c r="Q16" s="151"/>
      <c r="R16" s="151"/>
      <c r="S16" s="151"/>
      <c r="T16" s="157"/>
      <c r="U16" s="39"/>
      <c r="V16" s="39"/>
      <c r="W16" s="39"/>
      <c r="X16" s="39"/>
      <c r="Y16" s="6"/>
      <c r="Z16" s="15"/>
      <c r="AA16" s="6"/>
      <c r="AB16" s="6"/>
      <c r="AC16" s="6"/>
      <c r="AD16" s="6"/>
      <c r="AE16" s="6"/>
      <c r="AF16" s="6"/>
      <c r="AG16" s="6"/>
    </row>
    <row r="17" spans="1:33" ht="23.25" customHeight="1">
      <c r="A17" s="126" t="s">
        <v>18</v>
      </c>
      <c r="B17" s="127"/>
      <c r="C17" s="130" t="s">
        <v>19</v>
      </c>
      <c r="D17" s="119" t="s">
        <v>20</v>
      </c>
      <c r="E17" s="120"/>
      <c r="F17" s="120"/>
      <c r="G17" s="120"/>
      <c r="H17" s="120"/>
      <c r="I17" s="120"/>
      <c r="J17" s="120"/>
      <c r="K17" s="127"/>
      <c r="L17" s="119" t="s">
        <v>21</v>
      </c>
      <c r="M17" s="131"/>
      <c r="N17" s="119" t="s">
        <v>22</v>
      </c>
      <c r="O17" s="119" t="s">
        <v>23</v>
      </c>
      <c r="P17" s="120"/>
      <c r="Q17" s="119" t="s">
        <v>24</v>
      </c>
      <c r="R17" s="119" t="s">
        <v>25</v>
      </c>
      <c r="S17" s="119" t="s">
        <v>26</v>
      </c>
      <c r="T17" s="119" t="s">
        <v>27</v>
      </c>
      <c r="U17" s="110" t="s">
        <v>28</v>
      </c>
      <c r="V17" s="110" t="s">
        <v>29</v>
      </c>
      <c r="W17" s="112" t="s">
        <v>30</v>
      </c>
      <c r="X17" s="113"/>
      <c r="Y17" s="6"/>
      <c r="Z17" s="6"/>
      <c r="AA17" s="6"/>
      <c r="AB17" s="6"/>
      <c r="AC17" s="6"/>
      <c r="AD17" s="6"/>
      <c r="AE17" s="6"/>
      <c r="AF17" s="6"/>
      <c r="AG17" s="6"/>
    </row>
    <row r="18" spans="1:33" ht="29.25" customHeight="1">
      <c r="A18" s="128"/>
      <c r="B18" s="129"/>
      <c r="C18" s="111"/>
      <c r="D18" s="116" t="s">
        <v>31</v>
      </c>
      <c r="E18" s="117"/>
      <c r="F18" s="117"/>
      <c r="G18" s="118"/>
      <c r="H18" s="116" t="s">
        <v>32</v>
      </c>
      <c r="I18" s="117"/>
      <c r="J18" s="117"/>
      <c r="K18" s="118"/>
      <c r="L18" s="132"/>
      <c r="M18" s="133"/>
      <c r="N18" s="114"/>
      <c r="O18" s="114"/>
      <c r="P18" s="121"/>
      <c r="Q18" s="114"/>
      <c r="R18" s="114"/>
      <c r="S18" s="114"/>
      <c r="T18" s="114"/>
      <c r="U18" s="111"/>
      <c r="V18" s="111"/>
      <c r="W18" s="114"/>
      <c r="X18" s="115"/>
      <c r="Y18" s="6"/>
      <c r="Z18" s="6"/>
      <c r="AA18" s="6"/>
      <c r="AB18" s="6"/>
      <c r="AC18" s="6"/>
      <c r="AD18" s="6"/>
      <c r="AE18" s="6"/>
      <c r="AF18" s="6"/>
      <c r="AG18" s="6"/>
    </row>
    <row r="19" spans="1:33" s="69" customFormat="1" ht="80.25" customHeight="1">
      <c r="A19" s="213" t="s">
        <v>33</v>
      </c>
      <c r="B19" s="214"/>
      <c r="C19" s="67" t="s">
        <v>34</v>
      </c>
      <c r="D19" s="94" t="s">
        <v>35</v>
      </c>
      <c r="E19" s="201"/>
      <c r="F19" s="201"/>
      <c r="G19" s="212"/>
      <c r="H19" s="96" t="s">
        <v>36</v>
      </c>
      <c r="I19" s="201"/>
      <c r="J19" s="201"/>
      <c r="K19" s="212"/>
      <c r="L19" s="97" t="s">
        <v>37</v>
      </c>
      <c r="M19" s="212"/>
      <c r="N19" s="48" t="s">
        <v>38</v>
      </c>
      <c r="O19" s="98" t="s">
        <v>39</v>
      </c>
      <c r="P19" s="202"/>
      <c r="Q19" s="49" t="s">
        <v>40</v>
      </c>
      <c r="R19" s="49">
        <v>2</v>
      </c>
      <c r="S19" s="49">
        <v>2</v>
      </c>
      <c r="T19" s="49"/>
      <c r="U19" s="68">
        <v>4364392</v>
      </c>
      <c r="V19" s="68"/>
      <c r="W19" s="220"/>
      <c r="X19" s="221"/>
      <c r="Y19" s="54"/>
      <c r="Z19" s="54"/>
      <c r="AA19" s="54"/>
      <c r="AB19" s="54"/>
      <c r="AC19" s="54"/>
      <c r="AD19" s="54"/>
      <c r="AE19" s="54"/>
      <c r="AF19" s="54"/>
      <c r="AG19" s="54"/>
    </row>
    <row r="20" spans="1:33" s="69" customFormat="1" ht="100.5" customHeight="1">
      <c r="A20" s="200" t="s">
        <v>41</v>
      </c>
      <c r="B20" s="212"/>
      <c r="C20" s="65" t="s">
        <v>42</v>
      </c>
      <c r="D20" s="96" t="s">
        <v>35</v>
      </c>
      <c r="E20" s="201"/>
      <c r="F20" s="201"/>
      <c r="G20" s="212"/>
      <c r="H20" s="200" t="s">
        <v>43</v>
      </c>
      <c r="I20" s="201"/>
      <c r="J20" s="201"/>
      <c r="K20" s="212"/>
      <c r="L20" s="145" t="s">
        <v>44</v>
      </c>
      <c r="M20" s="212"/>
      <c r="N20" s="84">
        <v>2.5</v>
      </c>
      <c r="O20" s="96" t="s">
        <v>45</v>
      </c>
      <c r="P20" s="201"/>
      <c r="Q20" s="49" t="s">
        <v>40</v>
      </c>
      <c r="R20" s="49">
        <v>1</v>
      </c>
      <c r="S20" s="49">
        <v>1</v>
      </c>
      <c r="T20" s="49"/>
      <c r="U20" s="82">
        <v>95786.28</v>
      </c>
      <c r="V20" s="82">
        <v>95786.28</v>
      </c>
      <c r="W20" s="220">
        <f>SUM(U20-V20)</f>
        <v>0</v>
      </c>
      <c r="X20" s="221"/>
      <c r="Y20" s="54"/>
      <c r="Z20" s="54"/>
      <c r="AA20" s="54"/>
      <c r="AB20" s="54"/>
      <c r="AC20" s="54"/>
      <c r="AD20" s="54"/>
      <c r="AE20" s="54"/>
      <c r="AF20" s="54"/>
      <c r="AG20" s="54"/>
    </row>
    <row r="21" spans="1:33" s="69" customFormat="1" ht="72.75" customHeight="1">
      <c r="A21" s="200" t="s">
        <v>46</v>
      </c>
      <c r="B21" s="212"/>
      <c r="C21" s="65" t="s">
        <v>47</v>
      </c>
      <c r="D21" s="96" t="s">
        <v>48</v>
      </c>
      <c r="E21" s="201"/>
      <c r="F21" s="201"/>
      <c r="G21" s="212"/>
      <c r="H21" s="219" t="s">
        <v>36</v>
      </c>
      <c r="I21" s="201"/>
      <c r="J21" s="201"/>
      <c r="K21" s="212"/>
      <c r="L21" s="215" t="s">
        <v>49</v>
      </c>
      <c r="M21" s="212"/>
      <c r="N21" s="87">
        <v>15.1</v>
      </c>
      <c r="O21" s="200" t="s">
        <v>50</v>
      </c>
      <c r="P21" s="201"/>
      <c r="Q21" s="49" t="s">
        <v>51</v>
      </c>
      <c r="R21" s="49">
        <v>2</v>
      </c>
      <c r="S21" s="49">
        <v>1</v>
      </c>
      <c r="T21" s="49"/>
      <c r="U21" s="70">
        <v>244000</v>
      </c>
      <c r="V21" s="68"/>
      <c r="W21" s="220">
        <f>U21-V21</f>
        <v>244000</v>
      </c>
      <c r="X21" s="221"/>
      <c r="Y21" s="54"/>
      <c r="Z21" s="54"/>
      <c r="AA21" s="54"/>
      <c r="AB21" s="54"/>
      <c r="AC21" s="54"/>
      <c r="AD21" s="54"/>
      <c r="AE21" s="54"/>
      <c r="AF21" s="54"/>
      <c r="AG21" s="54"/>
    </row>
    <row r="22" spans="1:33" s="73" customFormat="1" ht="105.75" customHeight="1">
      <c r="A22" s="200" t="s">
        <v>52</v>
      </c>
      <c r="B22" s="106"/>
      <c r="C22" s="85" t="s">
        <v>53</v>
      </c>
      <c r="D22" s="103" t="s">
        <v>35</v>
      </c>
      <c r="E22" s="103"/>
      <c r="F22" s="103"/>
      <c r="G22" s="104"/>
      <c r="H22" s="103" t="s">
        <v>36</v>
      </c>
      <c r="I22" s="103"/>
      <c r="J22" s="103"/>
      <c r="K22" s="104"/>
      <c r="L22" s="103" t="s">
        <v>54</v>
      </c>
      <c r="M22" s="104"/>
      <c r="N22" s="84" t="s">
        <v>55</v>
      </c>
      <c r="O22" s="96" t="s">
        <v>56</v>
      </c>
      <c r="P22" s="103"/>
      <c r="Q22" s="65" t="s">
        <v>57</v>
      </c>
      <c r="R22" s="85">
        <v>2</v>
      </c>
      <c r="S22" s="85">
        <v>1</v>
      </c>
      <c r="T22" s="85" t="s">
        <v>58</v>
      </c>
      <c r="U22" s="71">
        <v>15000</v>
      </c>
      <c r="V22" s="86" t="s">
        <v>58</v>
      </c>
      <c r="W22" s="222">
        <v>15000</v>
      </c>
      <c r="X22" s="223"/>
      <c r="Y22" s="72" t="s">
        <v>58</v>
      </c>
      <c r="Z22" s="72" t="s">
        <v>58</v>
      </c>
      <c r="AA22" s="72" t="s">
        <v>58</v>
      </c>
      <c r="AB22" s="72" t="s">
        <v>58</v>
      </c>
      <c r="AC22" s="72" t="s">
        <v>58</v>
      </c>
      <c r="AD22" s="72" t="s">
        <v>58</v>
      </c>
      <c r="AE22" s="72" t="s">
        <v>58</v>
      </c>
      <c r="AF22" s="72" t="s">
        <v>58</v>
      </c>
      <c r="AG22" s="72" t="s">
        <v>58</v>
      </c>
    </row>
    <row r="23" spans="1:33" s="78" customFormat="1" ht="69" customHeight="1">
      <c r="A23" s="144" t="s">
        <v>59</v>
      </c>
      <c r="B23" s="199"/>
      <c r="C23" s="52" t="s">
        <v>42</v>
      </c>
      <c r="D23" s="196" t="s">
        <v>60</v>
      </c>
      <c r="E23" s="197"/>
      <c r="F23" s="197"/>
      <c r="G23" s="199"/>
      <c r="H23" s="196" t="s">
        <v>36</v>
      </c>
      <c r="I23" s="197"/>
      <c r="J23" s="197"/>
      <c r="K23" s="199"/>
      <c r="L23" s="198" t="s">
        <v>61</v>
      </c>
      <c r="M23" s="199"/>
      <c r="N23" s="75"/>
      <c r="O23" s="196" t="s">
        <v>62</v>
      </c>
      <c r="P23" s="197"/>
      <c r="Q23" s="52" t="s">
        <v>61</v>
      </c>
      <c r="R23" s="83"/>
      <c r="S23" s="83"/>
      <c r="T23" s="52"/>
      <c r="U23" s="76">
        <v>20000</v>
      </c>
      <c r="V23" s="76">
        <v>20000</v>
      </c>
      <c r="W23" s="194">
        <f t="shared" ref="W20:W23" si="0">+U23-V23</f>
        <v>0</v>
      </c>
      <c r="X23" s="195"/>
      <c r="Y23" s="77"/>
      <c r="Z23" s="77"/>
      <c r="AA23" s="77"/>
      <c r="AB23" s="77"/>
      <c r="AC23" s="77"/>
      <c r="AD23" s="77"/>
      <c r="AE23" s="77"/>
      <c r="AF23" s="77"/>
      <c r="AG23" s="77"/>
    </row>
    <row r="24" spans="1:33" s="62" customFormat="1" ht="17.25" customHeight="1">
      <c r="A24" s="55"/>
      <c r="B24" s="39"/>
      <c r="C24" s="56"/>
      <c r="D24" s="57"/>
      <c r="E24" s="39"/>
      <c r="F24" s="39"/>
      <c r="G24" s="39"/>
      <c r="H24" s="57"/>
      <c r="I24" s="39"/>
      <c r="J24" s="39"/>
      <c r="K24" s="39"/>
      <c r="L24" s="58"/>
      <c r="M24" s="39"/>
      <c r="N24" s="57"/>
      <c r="O24" s="57"/>
      <c r="P24" s="39"/>
      <c r="Q24" s="57"/>
      <c r="R24" s="57"/>
      <c r="S24" s="57"/>
      <c r="T24" s="57"/>
      <c r="U24" s="59"/>
      <c r="V24" s="59"/>
      <c r="W24" s="59"/>
      <c r="X24" s="39"/>
      <c r="Y24" s="60"/>
      <c r="Z24" s="60"/>
      <c r="AA24" s="60"/>
      <c r="AB24" s="60"/>
      <c r="AC24" s="60"/>
      <c r="AD24" s="60"/>
      <c r="AE24" s="60"/>
      <c r="AF24" s="60"/>
      <c r="AG24" s="61"/>
    </row>
    <row r="25" spans="1:33" ht="30.75" customHeight="1">
      <c r="A25" s="183" t="s">
        <v>63</v>
      </c>
      <c r="B25" s="184"/>
      <c r="C25" s="184"/>
      <c r="D25" s="184"/>
      <c r="E25" s="184"/>
      <c r="F25" s="184"/>
      <c r="G25" s="184"/>
      <c r="H25" s="184"/>
      <c r="I25" s="184"/>
      <c r="J25" s="184"/>
      <c r="K25" s="184"/>
      <c r="L25" s="184"/>
      <c r="M25" s="184"/>
      <c r="N25" s="184"/>
      <c r="O25" s="184"/>
      <c r="P25" s="184"/>
      <c r="Q25" s="184"/>
      <c r="R25" s="184"/>
      <c r="S25" s="184"/>
      <c r="T25" s="185"/>
      <c r="U25" s="41"/>
      <c r="V25" s="41"/>
      <c r="W25" s="41"/>
      <c r="X25" s="39"/>
      <c r="Y25" s="6"/>
      <c r="Z25" s="6"/>
      <c r="AA25" s="6"/>
      <c r="AB25" s="6"/>
      <c r="AC25" s="6"/>
      <c r="AD25" s="6"/>
      <c r="AE25" s="6"/>
      <c r="AF25" s="6"/>
      <c r="AG25" s="6"/>
    </row>
    <row r="26" spans="1:33" ht="30.75" customHeight="1">
      <c r="A26" s="186"/>
      <c r="B26" s="187"/>
      <c r="C26" s="187"/>
      <c r="D26" s="187"/>
      <c r="E26" s="187"/>
      <c r="F26" s="187"/>
      <c r="G26" s="187"/>
      <c r="H26" s="187"/>
      <c r="I26" s="187"/>
      <c r="J26" s="187"/>
      <c r="K26" s="187"/>
      <c r="L26" s="187"/>
      <c r="M26" s="187"/>
      <c r="N26" s="187"/>
      <c r="O26" s="187"/>
      <c r="P26" s="187"/>
      <c r="Q26" s="187"/>
      <c r="R26" s="187"/>
      <c r="S26" s="187"/>
      <c r="T26" s="188"/>
      <c r="U26" s="39"/>
      <c r="V26" s="39"/>
      <c r="W26" s="39"/>
      <c r="X26" s="39"/>
      <c r="Y26" s="6"/>
      <c r="Z26" s="6"/>
      <c r="AA26" s="6"/>
      <c r="AB26" s="6"/>
      <c r="AC26" s="6"/>
      <c r="AD26" s="6"/>
      <c r="AE26" s="6"/>
      <c r="AF26" s="6"/>
      <c r="AG26" s="6"/>
    </row>
    <row r="27" spans="1:33" ht="16.5" customHeight="1">
      <c r="A27" s="12" t="s">
        <v>10</v>
      </c>
      <c r="B27" s="13"/>
      <c r="C27" s="122" t="s">
        <v>11</v>
      </c>
      <c r="D27" s="117"/>
      <c r="E27" s="117"/>
      <c r="F27" s="117"/>
      <c r="G27" s="118"/>
      <c r="H27" s="123" t="s">
        <v>12</v>
      </c>
      <c r="I27" s="117"/>
      <c r="J27" s="117"/>
      <c r="K27" s="117"/>
      <c r="L27" s="14"/>
      <c r="M27" s="124" t="s">
        <v>13</v>
      </c>
      <c r="N27" s="117"/>
      <c r="O27" s="117"/>
      <c r="P27" s="117"/>
      <c r="Q27" s="117"/>
      <c r="R27" s="117"/>
      <c r="S27" s="117"/>
      <c r="T27" s="125"/>
      <c r="U27" s="40"/>
      <c r="V27" s="40"/>
      <c r="W27" s="42"/>
      <c r="X27" s="39"/>
      <c r="Y27" s="6"/>
      <c r="Z27" s="6"/>
      <c r="AA27" s="6"/>
      <c r="AB27" s="6"/>
      <c r="AC27" s="6"/>
      <c r="AD27" s="6"/>
      <c r="AE27" s="6"/>
      <c r="AF27" s="6"/>
      <c r="AG27" s="6"/>
    </row>
    <row r="28" spans="1:33" ht="62.25" customHeight="1">
      <c r="A28" s="148" t="s">
        <v>64</v>
      </c>
      <c r="B28" s="149"/>
      <c r="C28" s="150" t="s">
        <v>65</v>
      </c>
      <c r="D28" s="151"/>
      <c r="E28" s="151"/>
      <c r="F28" s="151"/>
      <c r="G28" s="152"/>
      <c r="H28" s="153" t="s">
        <v>66</v>
      </c>
      <c r="I28" s="154"/>
      <c r="J28" s="154"/>
      <c r="K28" s="154"/>
      <c r="L28" s="155"/>
      <c r="M28" s="150" t="s">
        <v>67</v>
      </c>
      <c r="N28" s="151"/>
      <c r="O28" s="151"/>
      <c r="P28" s="151"/>
      <c r="Q28" s="151"/>
      <c r="R28" s="151"/>
      <c r="S28" s="151"/>
      <c r="T28" s="157"/>
      <c r="U28" s="39"/>
      <c r="V28" s="39"/>
      <c r="W28" s="39"/>
      <c r="X28" s="39"/>
      <c r="Y28" s="6"/>
      <c r="Z28" s="15"/>
      <c r="AA28" s="6"/>
      <c r="AB28" s="6"/>
      <c r="AC28" s="6"/>
      <c r="AD28" s="6"/>
      <c r="AE28" s="6"/>
      <c r="AF28" s="6"/>
      <c r="AG28" s="6"/>
    </row>
    <row r="29" spans="1:33" ht="27.75" customHeight="1" thickBot="1">
      <c r="A29" s="148" t="s">
        <v>68</v>
      </c>
      <c r="B29" s="149"/>
      <c r="C29" s="150" t="s">
        <v>69</v>
      </c>
      <c r="D29" s="151"/>
      <c r="E29" s="151"/>
      <c r="F29" s="151"/>
      <c r="G29" s="152"/>
      <c r="H29" s="153" t="s">
        <v>70</v>
      </c>
      <c r="I29" s="154"/>
      <c r="J29" s="154"/>
      <c r="K29" s="154"/>
      <c r="L29" s="155"/>
      <c r="M29" s="156" t="s">
        <v>71</v>
      </c>
      <c r="N29" s="151"/>
      <c r="O29" s="151"/>
      <c r="P29" s="151"/>
      <c r="Q29" s="151"/>
      <c r="R29" s="151"/>
      <c r="S29" s="151"/>
      <c r="T29" s="157"/>
      <c r="U29" s="39"/>
      <c r="V29" s="39"/>
      <c r="W29" s="39"/>
      <c r="X29" s="39"/>
      <c r="Y29" s="6"/>
      <c r="Z29" s="6"/>
      <c r="AA29" s="6"/>
      <c r="AB29" s="6"/>
      <c r="AC29" s="6"/>
      <c r="AD29" s="6"/>
      <c r="AE29" s="6"/>
      <c r="AF29" s="6"/>
      <c r="AG29" s="6"/>
    </row>
    <row r="30" spans="1:33" ht="23.25" customHeight="1">
      <c r="A30" s="126" t="s">
        <v>18</v>
      </c>
      <c r="B30" s="127"/>
      <c r="C30" s="130" t="s">
        <v>19</v>
      </c>
      <c r="D30" s="119" t="s">
        <v>72</v>
      </c>
      <c r="E30" s="120"/>
      <c r="F30" s="120"/>
      <c r="G30" s="120"/>
      <c r="H30" s="120"/>
      <c r="I30" s="120"/>
      <c r="J30" s="120"/>
      <c r="K30" s="127"/>
      <c r="L30" s="119" t="s">
        <v>21</v>
      </c>
      <c r="M30" s="131"/>
      <c r="N30" s="119" t="s">
        <v>22</v>
      </c>
      <c r="O30" s="119" t="s">
        <v>23</v>
      </c>
      <c r="P30" s="120"/>
      <c r="Q30" s="119" t="s">
        <v>24</v>
      </c>
      <c r="R30" s="119" t="s">
        <v>25</v>
      </c>
      <c r="S30" s="119" t="s">
        <v>26</v>
      </c>
      <c r="T30" s="119" t="s">
        <v>27</v>
      </c>
      <c r="U30" s="110" t="s">
        <v>28</v>
      </c>
      <c r="V30" s="110" t="s">
        <v>29</v>
      </c>
      <c r="W30" s="112" t="s">
        <v>30</v>
      </c>
      <c r="X30" s="113"/>
      <c r="Y30" s="6"/>
      <c r="Z30" s="6"/>
      <c r="AA30" s="6"/>
      <c r="AB30" s="6"/>
      <c r="AC30" s="6"/>
      <c r="AD30" s="6"/>
      <c r="AE30" s="6"/>
      <c r="AF30" s="6"/>
      <c r="AG30" s="6"/>
    </row>
    <row r="31" spans="1:33" ht="29.25" customHeight="1">
      <c r="A31" s="128"/>
      <c r="B31" s="129"/>
      <c r="C31" s="111"/>
      <c r="D31" s="116" t="s">
        <v>31</v>
      </c>
      <c r="E31" s="117"/>
      <c r="F31" s="117"/>
      <c r="G31" s="118"/>
      <c r="H31" s="116" t="s">
        <v>32</v>
      </c>
      <c r="I31" s="117"/>
      <c r="J31" s="117"/>
      <c r="K31" s="118"/>
      <c r="L31" s="132"/>
      <c r="M31" s="133"/>
      <c r="N31" s="114"/>
      <c r="O31" s="114"/>
      <c r="P31" s="121"/>
      <c r="Q31" s="114"/>
      <c r="R31" s="114"/>
      <c r="S31" s="114"/>
      <c r="T31" s="114"/>
      <c r="U31" s="111"/>
      <c r="V31" s="111"/>
      <c r="W31" s="114"/>
      <c r="X31" s="115"/>
      <c r="Y31" s="6"/>
      <c r="Z31" s="6"/>
      <c r="AA31" s="6"/>
      <c r="AB31" s="6"/>
      <c r="AC31" s="6"/>
      <c r="AD31" s="6"/>
      <c r="AE31" s="6"/>
      <c r="AF31" s="6"/>
      <c r="AG31" s="6"/>
    </row>
    <row r="32" spans="1:33" s="45" customFormat="1" ht="78.75" customHeight="1">
      <c r="A32" s="146" t="s">
        <v>73</v>
      </c>
      <c r="B32" s="179"/>
      <c r="C32" s="63" t="s">
        <v>34</v>
      </c>
      <c r="D32" s="96" t="s">
        <v>35</v>
      </c>
      <c r="E32" s="193"/>
      <c r="F32" s="193"/>
      <c r="G32" s="192"/>
      <c r="H32" s="96" t="s">
        <v>36</v>
      </c>
      <c r="I32" s="193"/>
      <c r="J32" s="193"/>
      <c r="K32" s="192"/>
      <c r="L32" s="145" t="s">
        <v>74</v>
      </c>
      <c r="M32" s="192"/>
      <c r="N32" s="64" t="s">
        <v>75</v>
      </c>
      <c r="O32" s="190" t="s">
        <v>76</v>
      </c>
      <c r="P32" s="191"/>
      <c r="Q32" s="65" t="s">
        <v>77</v>
      </c>
      <c r="R32" s="65">
        <v>2</v>
      </c>
      <c r="S32" s="65">
        <v>2</v>
      </c>
      <c r="T32" s="65"/>
      <c r="U32" s="50">
        <v>2603528</v>
      </c>
      <c r="V32" s="50"/>
      <c r="W32" s="90">
        <f t="shared" ref="W32" si="1">+U32-V32</f>
        <v>2603528</v>
      </c>
      <c r="X32" s="189"/>
      <c r="Y32" s="46"/>
      <c r="Z32" s="46"/>
      <c r="AA32" s="46"/>
      <c r="AB32" s="46"/>
      <c r="AC32" s="46"/>
      <c r="AD32" s="46"/>
      <c r="AE32" s="46"/>
      <c r="AF32" s="46"/>
      <c r="AG32" s="46"/>
    </row>
    <row r="33" spans="1:33" ht="69.75" customHeight="1">
      <c r="A33" s="144" t="s">
        <v>78</v>
      </c>
      <c r="B33" s="218"/>
      <c r="C33" s="51" t="s">
        <v>79</v>
      </c>
      <c r="D33" s="96" t="s">
        <v>60</v>
      </c>
      <c r="E33" s="103"/>
      <c r="F33" s="103"/>
      <c r="G33" s="104"/>
      <c r="H33" s="200" t="s">
        <v>36</v>
      </c>
      <c r="I33" s="105"/>
      <c r="J33" s="105"/>
      <c r="K33" s="106"/>
      <c r="L33" s="216" t="s">
        <v>80</v>
      </c>
      <c r="M33" s="217"/>
      <c r="N33" s="84" t="s">
        <v>81</v>
      </c>
      <c r="O33" s="96" t="s">
        <v>82</v>
      </c>
      <c r="P33" s="104"/>
      <c r="Q33" s="49" t="s">
        <v>83</v>
      </c>
      <c r="R33" s="49">
        <v>2</v>
      </c>
      <c r="S33" s="49">
        <v>2</v>
      </c>
      <c r="T33" s="49"/>
      <c r="U33" s="66">
        <v>500000</v>
      </c>
      <c r="V33" s="66">
        <v>500000</v>
      </c>
      <c r="W33" s="90">
        <f>+U33-V33</f>
        <v>0</v>
      </c>
      <c r="X33" s="224"/>
      <c r="Y33" s="44"/>
      <c r="Z33" s="44"/>
      <c r="AA33" s="44"/>
      <c r="AB33" s="44"/>
      <c r="AC33" s="44"/>
      <c r="AD33" s="44"/>
      <c r="AE33" s="44"/>
      <c r="AF33" s="44"/>
      <c r="AG33" s="44"/>
    </row>
    <row r="34" spans="1:33" ht="6.75" customHeight="1">
      <c r="A34" s="10"/>
      <c r="B34" s="11"/>
      <c r="C34" s="11"/>
      <c r="D34" s="11"/>
      <c r="E34" s="11"/>
      <c r="F34" s="11"/>
      <c r="G34" s="11"/>
      <c r="H34" s="11"/>
      <c r="I34" s="11"/>
      <c r="J34" s="11"/>
      <c r="K34" s="11"/>
      <c r="L34" s="11"/>
      <c r="M34" s="11"/>
      <c r="N34" s="11"/>
      <c r="O34" s="11"/>
      <c r="P34" s="11"/>
      <c r="Q34" s="11"/>
      <c r="R34" s="11"/>
      <c r="S34" s="11"/>
      <c r="T34" s="11"/>
      <c r="U34" s="38"/>
      <c r="V34" s="38"/>
      <c r="W34" s="38"/>
      <c r="X34" s="38"/>
      <c r="Y34" s="6"/>
      <c r="Z34" s="6"/>
      <c r="AA34" s="6"/>
      <c r="AB34" s="6"/>
      <c r="AC34" s="6"/>
      <c r="AD34" s="6"/>
      <c r="AE34" s="6"/>
      <c r="AF34" s="6"/>
      <c r="AG34" s="6"/>
    </row>
    <row r="35" spans="1:33" ht="15.75" customHeight="1">
      <c r="A35" s="183" t="s">
        <v>84</v>
      </c>
      <c r="B35" s="184"/>
      <c r="C35" s="184"/>
      <c r="D35" s="184"/>
      <c r="E35" s="184"/>
      <c r="F35" s="184"/>
      <c r="G35" s="184"/>
      <c r="H35" s="184"/>
      <c r="I35" s="184"/>
      <c r="J35" s="184"/>
      <c r="K35" s="184"/>
      <c r="L35" s="184"/>
      <c r="M35" s="184"/>
      <c r="N35" s="184"/>
      <c r="O35" s="184"/>
      <c r="P35" s="184"/>
      <c r="Q35" s="184"/>
      <c r="R35" s="184"/>
      <c r="S35" s="184"/>
      <c r="T35" s="185"/>
      <c r="U35" s="41"/>
      <c r="V35" s="41"/>
      <c r="W35" s="41"/>
      <c r="X35" s="39"/>
      <c r="Y35" s="6"/>
      <c r="Z35" s="6"/>
      <c r="AA35" s="6"/>
      <c r="AB35" s="6"/>
      <c r="AC35" s="6"/>
      <c r="AD35" s="6"/>
      <c r="AE35" s="6"/>
      <c r="AF35" s="6"/>
      <c r="AG35" s="6"/>
    </row>
    <row r="36" spans="1:33" ht="24" customHeight="1">
      <c r="A36" s="186"/>
      <c r="B36" s="187"/>
      <c r="C36" s="187"/>
      <c r="D36" s="187"/>
      <c r="E36" s="187"/>
      <c r="F36" s="187"/>
      <c r="G36" s="187"/>
      <c r="H36" s="187"/>
      <c r="I36" s="187"/>
      <c r="J36" s="187"/>
      <c r="K36" s="187"/>
      <c r="L36" s="187"/>
      <c r="M36" s="187"/>
      <c r="N36" s="187"/>
      <c r="O36" s="187"/>
      <c r="P36" s="187"/>
      <c r="Q36" s="187"/>
      <c r="R36" s="187"/>
      <c r="S36" s="187"/>
      <c r="T36" s="188"/>
      <c r="U36" s="39"/>
      <c r="V36" s="39"/>
      <c r="W36" s="39"/>
      <c r="X36" s="39"/>
      <c r="Y36" s="6"/>
      <c r="Z36" s="6"/>
      <c r="AA36" s="6"/>
      <c r="AB36" s="6"/>
      <c r="AC36" s="6"/>
      <c r="AD36" s="6"/>
      <c r="AE36" s="6"/>
      <c r="AF36" s="6"/>
      <c r="AG36" s="6"/>
    </row>
    <row r="37" spans="1:33" ht="16.5" customHeight="1">
      <c r="A37" s="12" t="s">
        <v>10</v>
      </c>
      <c r="B37" s="13"/>
      <c r="C37" s="122" t="s">
        <v>11</v>
      </c>
      <c r="D37" s="117"/>
      <c r="E37" s="117"/>
      <c r="F37" s="117"/>
      <c r="G37" s="118"/>
      <c r="H37" s="123" t="s">
        <v>12</v>
      </c>
      <c r="I37" s="117"/>
      <c r="J37" s="117"/>
      <c r="K37" s="117"/>
      <c r="L37" s="14"/>
      <c r="M37" s="124" t="s">
        <v>13</v>
      </c>
      <c r="N37" s="117"/>
      <c r="O37" s="117"/>
      <c r="P37" s="117"/>
      <c r="Q37" s="117"/>
      <c r="R37" s="117"/>
      <c r="S37" s="117"/>
      <c r="T37" s="125"/>
      <c r="U37" s="40"/>
      <c r="V37" s="40"/>
      <c r="W37" s="42"/>
      <c r="X37" s="39"/>
      <c r="Y37" s="6"/>
      <c r="Z37" s="6"/>
      <c r="AA37" s="6"/>
      <c r="AB37" s="6"/>
      <c r="AC37" s="6"/>
      <c r="AD37" s="6"/>
      <c r="AE37" s="6"/>
      <c r="AF37" s="6"/>
      <c r="AG37" s="6"/>
    </row>
    <row r="38" spans="1:33" ht="29.25" customHeight="1">
      <c r="A38" s="148" t="s">
        <v>85</v>
      </c>
      <c r="B38" s="149"/>
      <c r="C38" s="173" t="s">
        <v>86</v>
      </c>
      <c r="D38" s="174"/>
      <c r="E38" s="174"/>
      <c r="F38" s="174"/>
      <c r="G38" s="175"/>
      <c r="H38" s="176"/>
      <c r="I38" s="177"/>
      <c r="J38" s="177"/>
      <c r="K38" s="177"/>
      <c r="L38" s="178"/>
      <c r="M38" s="156" t="s">
        <v>87</v>
      </c>
      <c r="N38" s="151"/>
      <c r="O38" s="151"/>
      <c r="P38" s="151"/>
      <c r="Q38" s="151"/>
      <c r="R38" s="151"/>
      <c r="S38" s="151"/>
      <c r="T38" s="157"/>
      <c r="U38" s="39"/>
      <c r="V38" s="39"/>
      <c r="W38" s="39"/>
      <c r="X38" s="39"/>
      <c r="Y38" s="6"/>
      <c r="Z38" s="15"/>
      <c r="AA38" s="6"/>
      <c r="AB38" s="6"/>
      <c r="AC38" s="6"/>
      <c r="AD38" s="6"/>
      <c r="AE38" s="6"/>
      <c r="AF38" s="6"/>
      <c r="AG38" s="6"/>
    </row>
    <row r="39" spans="1:33" ht="72" customHeight="1" thickBot="1">
      <c r="A39" s="172" t="s">
        <v>88</v>
      </c>
      <c r="B39" s="118"/>
      <c r="C39" s="150" t="s">
        <v>89</v>
      </c>
      <c r="D39" s="151"/>
      <c r="E39" s="151"/>
      <c r="F39" s="151"/>
      <c r="G39" s="152"/>
      <c r="H39" s="153" t="s">
        <v>90</v>
      </c>
      <c r="I39" s="154"/>
      <c r="J39" s="154"/>
      <c r="K39" s="154"/>
      <c r="L39" s="155"/>
      <c r="M39" s="156" t="s">
        <v>91</v>
      </c>
      <c r="N39" s="151"/>
      <c r="O39" s="151"/>
      <c r="P39" s="151"/>
      <c r="Q39" s="151"/>
      <c r="R39" s="151"/>
      <c r="S39" s="151"/>
      <c r="T39" s="157"/>
      <c r="U39" s="39"/>
      <c r="V39" s="39"/>
      <c r="W39" s="39"/>
      <c r="X39" s="39"/>
      <c r="Y39" s="6"/>
      <c r="Z39" s="6"/>
      <c r="AA39" s="6"/>
      <c r="AB39" s="6"/>
      <c r="AC39" s="6"/>
      <c r="AD39" s="6"/>
      <c r="AE39" s="6"/>
      <c r="AF39" s="6"/>
      <c r="AG39" s="6"/>
    </row>
    <row r="40" spans="1:33" ht="23.25" customHeight="1">
      <c r="A40" s="126" t="s">
        <v>18</v>
      </c>
      <c r="B40" s="127"/>
      <c r="C40" s="130" t="s">
        <v>19</v>
      </c>
      <c r="D40" s="119" t="s">
        <v>72</v>
      </c>
      <c r="E40" s="120"/>
      <c r="F40" s="120"/>
      <c r="G40" s="120"/>
      <c r="H40" s="120"/>
      <c r="I40" s="120"/>
      <c r="J40" s="120"/>
      <c r="K40" s="127"/>
      <c r="L40" s="119" t="s">
        <v>21</v>
      </c>
      <c r="M40" s="131"/>
      <c r="N40" s="119" t="s">
        <v>22</v>
      </c>
      <c r="O40" s="119" t="s">
        <v>23</v>
      </c>
      <c r="P40" s="120"/>
      <c r="Q40" s="119" t="s">
        <v>24</v>
      </c>
      <c r="R40" s="119" t="s">
        <v>25</v>
      </c>
      <c r="S40" s="119" t="s">
        <v>26</v>
      </c>
      <c r="T40" s="119" t="s">
        <v>27</v>
      </c>
      <c r="U40" s="110" t="s">
        <v>28</v>
      </c>
      <c r="V40" s="110" t="s">
        <v>29</v>
      </c>
      <c r="W40" s="112" t="s">
        <v>30</v>
      </c>
      <c r="X40" s="113"/>
      <c r="Y40" s="6"/>
      <c r="Z40" s="6"/>
      <c r="AA40" s="6"/>
      <c r="AB40" s="6"/>
      <c r="AC40" s="6"/>
      <c r="AD40" s="6"/>
      <c r="AE40" s="6"/>
      <c r="AF40" s="6"/>
      <c r="AG40" s="6"/>
    </row>
    <row r="41" spans="1:33" ht="29.25" customHeight="1">
      <c r="A41" s="128"/>
      <c r="B41" s="129"/>
      <c r="C41" s="111"/>
      <c r="D41" s="116" t="s">
        <v>31</v>
      </c>
      <c r="E41" s="117"/>
      <c r="F41" s="117"/>
      <c r="G41" s="118"/>
      <c r="H41" s="116" t="s">
        <v>32</v>
      </c>
      <c r="I41" s="117"/>
      <c r="J41" s="117"/>
      <c r="K41" s="118"/>
      <c r="L41" s="132"/>
      <c r="M41" s="133"/>
      <c r="N41" s="114"/>
      <c r="O41" s="114"/>
      <c r="P41" s="121"/>
      <c r="Q41" s="114"/>
      <c r="R41" s="114"/>
      <c r="S41" s="114"/>
      <c r="T41" s="114"/>
      <c r="U41" s="111"/>
      <c r="V41" s="111"/>
      <c r="W41" s="114"/>
      <c r="X41" s="115"/>
      <c r="Y41" s="6"/>
      <c r="Z41" s="6"/>
      <c r="AA41" s="6"/>
      <c r="AB41" s="6"/>
      <c r="AC41" s="6"/>
      <c r="AD41" s="6"/>
      <c r="AE41" s="6"/>
      <c r="AF41" s="6"/>
      <c r="AG41" s="6"/>
    </row>
    <row r="42" spans="1:33" ht="54" customHeight="1">
      <c r="A42" s="146" t="s">
        <v>92</v>
      </c>
      <c r="B42" s="147"/>
      <c r="C42" s="47" t="s">
        <v>34</v>
      </c>
      <c r="D42" s="94" t="s">
        <v>35</v>
      </c>
      <c r="E42" s="95"/>
      <c r="F42" s="95"/>
      <c r="G42" s="93"/>
      <c r="H42" s="96" t="s">
        <v>36</v>
      </c>
      <c r="I42" s="95"/>
      <c r="J42" s="95"/>
      <c r="K42" s="93"/>
      <c r="L42" s="97" t="s">
        <v>93</v>
      </c>
      <c r="M42" s="93"/>
      <c r="N42" s="48" t="s">
        <v>38</v>
      </c>
      <c r="O42" s="98" t="s">
        <v>76</v>
      </c>
      <c r="P42" s="99"/>
      <c r="Q42" s="49" t="s">
        <v>94</v>
      </c>
      <c r="R42" s="49">
        <v>1</v>
      </c>
      <c r="S42" s="49">
        <v>2</v>
      </c>
      <c r="T42" s="49"/>
      <c r="U42" s="50">
        <v>108000</v>
      </c>
      <c r="V42" s="50"/>
      <c r="W42" s="90">
        <f>+U42-V42</f>
        <v>108000</v>
      </c>
      <c r="X42" s="91"/>
      <c r="Y42" s="6"/>
      <c r="Z42" s="6"/>
      <c r="AA42" s="6"/>
      <c r="AB42" s="6"/>
      <c r="AC42" s="6"/>
      <c r="AD42" s="6"/>
      <c r="AE42" s="6"/>
      <c r="AF42" s="6"/>
      <c r="AG42" s="6"/>
    </row>
    <row r="43" spans="1:33" ht="55.5" customHeight="1">
      <c r="A43" s="166" t="s">
        <v>95</v>
      </c>
      <c r="B43" s="167"/>
      <c r="C43" s="74" t="s">
        <v>96</v>
      </c>
      <c r="D43" s="94" t="s">
        <v>97</v>
      </c>
      <c r="E43" s="168"/>
      <c r="F43" s="168"/>
      <c r="G43" s="167"/>
      <c r="H43" s="94" t="s">
        <v>98</v>
      </c>
      <c r="I43" s="168"/>
      <c r="J43" s="168"/>
      <c r="K43" s="167"/>
      <c r="L43" s="169" t="s">
        <v>93</v>
      </c>
      <c r="M43" s="167"/>
      <c r="N43" s="53" t="s">
        <v>99</v>
      </c>
      <c r="O43" s="94" t="s">
        <v>100</v>
      </c>
      <c r="P43" s="168"/>
      <c r="Q43" s="49" t="s">
        <v>101</v>
      </c>
      <c r="R43" s="49" t="s">
        <v>102</v>
      </c>
      <c r="S43" s="49" t="s">
        <v>102</v>
      </c>
      <c r="T43" s="49"/>
      <c r="U43" s="79">
        <v>423762.38</v>
      </c>
      <c r="V43" s="79"/>
      <c r="W43" s="170">
        <f>+U43-V43</f>
        <v>423762.38</v>
      </c>
      <c r="X43" s="171"/>
      <c r="Y43" s="6"/>
      <c r="Z43" s="6"/>
      <c r="AA43" s="6"/>
      <c r="AB43" s="6"/>
      <c r="AC43" s="6"/>
      <c r="AD43" s="6"/>
      <c r="AE43" s="6"/>
      <c r="AF43" s="6"/>
      <c r="AG43" s="6"/>
    </row>
    <row r="44" spans="1:33" ht="15.75" customHeight="1">
      <c r="A44" s="183" t="s">
        <v>103</v>
      </c>
      <c r="B44" s="184"/>
      <c r="C44" s="184"/>
      <c r="D44" s="184"/>
      <c r="E44" s="184"/>
      <c r="F44" s="184"/>
      <c r="G44" s="184"/>
      <c r="H44" s="184"/>
      <c r="I44" s="184"/>
      <c r="J44" s="184"/>
      <c r="K44" s="184"/>
      <c r="L44" s="184"/>
      <c r="M44" s="184"/>
      <c r="N44" s="184"/>
      <c r="O44" s="184"/>
      <c r="P44" s="184"/>
      <c r="Q44" s="184"/>
      <c r="R44" s="184"/>
      <c r="S44" s="184"/>
      <c r="T44" s="185"/>
      <c r="U44" s="41"/>
      <c r="V44" s="41"/>
      <c r="W44" s="41"/>
      <c r="X44" s="39"/>
      <c r="Y44" s="6"/>
      <c r="Z44" s="6"/>
      <c r="AA44" s="6"/>
      <c r="AB44" s="6"/>
      <c r="AC44" s="6"/>
      <c r="AD44" s="6"/>
      <c r="AE44" s="6"/>
      <c r="AF44" s="6"/>
      <c r="AG44" s="6"/>
    </row>
    <row r="45" spans="1:33" ht="37.5" customHeight="1">
      <c r="A45" s="186"/>
      <c r="B45" s="187"/>
      <c r="C45" s="187"/>
      <c r="D45" s="187"/>
      <c r="E45" s="187"/>
      <c r="F45" s="187"/>
      <c r="G45" s="187"/>
      <c r="H45" s="187"/>
      <c r="I45" s="187"/>
      <c r="J45" s="187"/>
      <c r="K45" s="187"/>
      <c r="L45" s="187"/>
      <c r="M45" s="187"/>
      <c r="N45" s="187"/>
      <c r="O45" s="187"/>
      <c r="P45" s="187"/>
      <c r="Q45" s="187"/>
      <c r="R45" s="187"/>
      <c r="S45" s="187"/>
      <c r="T45" s="188"/>
      <c r="U45" s="39"/>
      <c r="V45" s="39"/>
      <c r="W45" s="39"/>
      <c r="X45" s="39"/>
      <c r="Y45" s="6"/>
      <c r="Z45" s="6"/>
      <c r="AA45" s="6"/>
      <c r="AB45" s="6"/>
      <c r="AC45" s="6"/>
      <c r="AD45" s="6"/>
      <c r="AE45" s="6"/>
      <c r="AF45" s="6"/>
      <c r="AG45" s="6"/>
    </row>
    <row r="46" spans="1:33" ht="16.5" customHeight="1">
      <c r="A46" s="12" t="s">
        <v>10</v>
      </c>
      <c r="B46" s="13"/>
      <c r="C46" s="122" t="s">
        <v>11</v>
      </c>
      <c r="D46" s="117"/>
      <c r="E46" s="117"/>
      <c r="F46" s="117"/>
      <c r="G46" s="118"/>
      <c r="H46" s="123" t="s">
        <v>12</v>
      </c>
      <c r="I46" s="117"/>
      <c r="J46" s="117"/>
      <c r="K46" s="117"/>
      <c r="L46" s="14"/>
      <c r="M46" s="124" t="s">
        <v>13</v>
      </c>
      <c r="N46" s="117"/>
      <c r="O46" s="117"/>
      <c r="P46" s="117"/>
      <c r="Q46" s="117"/>
      <c r="R46" s="117"/>
      <c r="S46" s="117"/>
      <c r="T46" s="125"/>
      <c r="U46" s="40"/>
      <c r="V46" s="40"/>
      <c r="W46" s="42"/>
      <c r="X46" s="39"/>
      <c r="Y46" s="6"/>
      <c r="Z46" s="6"/>
      <c r="AA46" s="6"/>
      <c r="AB46" s="6"/>
      <c r="AC46" s="6"/>
      <c r="AD46" s="6"/>
      <c r="AE46" s="6"/>
      <c r="AF46" s="6"/>
      <c r="AG46" s="6"/>
    </row>
    <row r="47" spans="1:33" ht="42" customHeight="1">
      <c r="A47" s="148" t="s">
        <v>104</v>
      </c>
      <c r="B47" s="149"/>
      <c r="C47" s="150" t="s">
        <v>105</v>
      </c>
      <c r="D47" s="151"/>
      <c r="E47" s="151"/>
      <c r="F47" s="151"/>
      <c r="G47" s="152"/>
      <c r="H47" s="153" t="s">
        <v>106</v>
      </c>
      <c r="I47" s="154"/>
      <c r="J47" s="154"/>
      <c r="K47" s="154"/>
      <c r="L47" s="155"/>
      <c r="M47" s="156" t="s">
        <v>107</v>
      </c>
      <c r="N47" s="151"/>
      <c r="O47" s="151"/>
      <c r="P47" s="151"/>
      <c r="Q47" s="151"/>
      <c r="R47" s="151"/>
      <c r="S47" s="151"/>
      <c r="T47" s="157"/>
      <c r="U47" s="39"/>
      <c r="V47" s="39"/>
      <c r="W47" s="39"/>
      <c r="X47" s="39"/>
      <c r="Y47" s="6"/>
      <c r="Z47" s="15"/>
      <c r="AA47" s="6"/>
      <c r="AB47" s="6"/>
      <c r="AC47" s="6"/>
      <c r="AD47" s="6"/>
      <c r="AE47" s="6"/>
      <c r="AF47" s="6"/>
      <c r="AG47" s="6"/>
    </row>
    <row r="48" spans="1:33" ht="39" customHeight="1" thickBot="1">
      <c r="A48" s="158" t="s">
        <v>108</v>
      </c>
      <c r="B48" s="149"/>
      <c r="C48" s="159" t="s">
        <v>109</v>
      </c>
      <c r="D48" s="160"/>
      <c r="E48" s="160"/>
      <c r="F48" s="160"/>
      <c r="G48" s="149"/>
      <c r="H48" s="161" t="s">
        <v>110</v>
      </c>
      <c r="I48" s="162"/>
      <c r="J48" s="162"/>
      <c r="K48" s="162"/>
      <c r="L48" s="163"/>
      <c r="M48" s="159" t="s">
        <v>111</v>
      </c>
      <c r="N48" s="164"/>
      <c r="O48" s="164"/>
      <c r="P48" s="164"/>
      <c r="Q48" s="164"/>
      <c r="R48" s="164"/>
      <c r="S48" s="164"/>
      <c r="T48" s="165"/>
      <c r="U48" s="39"/>
      <c r="V48" s="39"/>
      <c r="W48" s="39"/>
      <c r="X48" s="39"/>
      <c r="Y48" s="6"/>
      <c r="Z48" s="6"/>
      <c r="AA48" s="6"/>
      <c r="AB48" s="6"/>
      <c r="AC48" s="6"/>
      <c r="AD48" s="6"/>
      <c r="AE48" s="6"/>
      <c r="AF48" s="6"/>
      <c r="AG48" s="6"/>
    </row>
    <row r="49" spans="1:33" ht="23.25" customHeight="1">
      <c r="A49" s="126" t="s">
        <v>18</v>
      </c>
      <c r="B49" s="127"/>
      <c r="C49" s="130" t="s">
        <v>19</v>
      </c>
      <c r="D49" s="119" t="s">
        <v>72</v>
      </c>
      <c r="E49" s="120"/>
      <c r="F49" s="120"/>
      <c r="G49" s="120"/>
      <c r="H49" s="120"/>
      <c r="I49" s="120"/>
      <c r="J49" s="120"/>
      <c r="K49" s="127"/>
      <c r="L49" s="119" t="s">
        <v>21</v>
      </c>
      <c r="M49" s="131"/>
      <c r="N49" s="119" t="s">
        <v>22</v>
      </c>
      <c r="O49" s="119" t="s">
        <v>23</v>
      </c>
      <c r="P49" s="120"/>
      <c r="Q49" s="119" t="s">
        <v>24</v>
      </c>
      <c r="R49" s="119" t="s">
        <v>25</v>
      </c>
      <c r="S49" s="119" t="s">
        <v>26</v>
      </c>
      <c r="T49" s="119" t="s">
        <v>27</v>
      </c>
      <c r="U49" s="110" t="s">
        <v>28</v>
      </c>
      <c r="V49" s="110" t="s">
        <v>29</v>
      </c>
      <c r="W49" s="112" t="s">
        <v>30</v>
      </c>
      <c r="X49" s="113"/>
      <c r="Y49" s="6"/>
      <c r="Z49" s="6"/>
      <c r="AA49" s="6"/>
      <c r="AB49" s="6"/>
      <c r="AC49" s="6"/>
      <c r="AD49" s="6"/>
      <c r="AE49" s="6"/>
      <c r="AF49" s="6"/>
      <c r="AG49" s="6"/>
    </row>
    <row r="50" spans="1:33" ht="29.25" customHeight="1">
      <c r="A50" s="128"/>
      <c r="B50" s="129"/>
      <c r="C50" s="111"/>
      <c r="D50" s="116" t="s">
        <v>31</v>
      </c>
      <c r="E50" s="117"/>
      <c r="F50" s="117"/>
      <c r="G50" s="118"/>
      <c r="H50" s="116" t="s">
        <v>32</v>
      </c>
      <c r="I50" s="117"/>
      <c r="J50" s="117"/>
      <c r="K50" s="118"/>
      <c r="L50" s="132"/>
      <c r="M50" s="133"/>
      <c r="N50" s="114"/>
      <c r="O50" s="114"/>
      <c r="P50" s="121"/>
      <c r="Q50" s="114"/>
      <c r="R50" s="114"/>
      <c r="S50" s="114"/>
      <c r="T50" s="114"/>
      <c r="U50" s="111"/>
      <c r="V50" s="111"/>
      <c r="W50" s="114"/>
      <c r="X50" s="115"/>
      <c r="Y50" s="6"/>
      <c r="Z50" s="6"/>
      <c r="AA50" s="6"/>
      <c r="AB50" s="6"/>
      <c r="AC50" s="6"/>
      <c r="AD50" s="6"/>
      <c r="AE50" s="6"/>
      <c r="AF50" s="6"/>
      <c r="AG50" s="6"/>
    </row>
    <row r="51" spans="1:33" ht="72" customHeight="1">
      <c r="A51" s="146" t="s">
        <v>112</v>
      </c>
      <c r="B51" s="147"/>
      <c r="C51" s="47" t="s">
        <v>34</v>
      </c>
      <c r="D51" s="94" t="s">
        <v>35</v>
      </c>
      <c r="E51" s="95"/>
      <c r="F51" s="95"/>
      <c r="G51" s="93"/>
      <c r="H51" s="96" t="s">
        <v>36</v>
      </c>
      <c r="I51" s="95"/>
      <c r="J51" s="95"/>
      <c r="K51" s="93"/>
      <c r="L51" s="97" t="s">
        <v>93</v>
      </c>
      <c r="M51" s="93"/>
      <c r="N51" s="48" t="s">
        <v>75</v>
      </c>
      <c r="O51" s="98" t="s">
        <v>76</v>
      </c>
      <c r="P51" s="99"/>
      <c r="Q51" s="49" t="s">
        <v>77</v>
      </c>
      <c r="R51" s="49">
        <v>1</v>
      </c>
      <c r="S51" s="49">
        <v>2</v>
      </c>
      <c r="T51" s="49"/>
      <c r="U51" s="50"/>
      <c r="V51" s="50"/>
      <c r="W51" s="90">
        <f t="shared" ref="W51" si="2">+U51-V51</f>
        <v>0</v>
      </c>
      <c r="X51" s="91"/>
      <c r="Y51" s="6"/>
      <c r="Z51" s="6"/>
      <c r="AA51" s="6"/>
      <c r="AB51" s="6"/>
      <c r="AC51" s="6"/>
      <c r="AD51" s="6"/>
      <c r="AE51" s="6"/>
      <c r="AF51" s="6"/>
      <c r="AG51" s="6"/>
    </row>
    <row r="52" spans="1:33" ht="67.5" customHeight="1">
      <c r="A52" s="144" t="s">
        <v>113</v>
      </c>
      <c r="B52" s="93"/>
      <c r="C52" s="51" t="s">
        <v>114</v>
      </c>
      <c r="D52" s="94" t="s">
        <v>35</v>
      </c>
      <c r="E52" s="95"/>
      <c r="F52" s="95"/>
      <c r="G52" s="93"/>
      <c r="H52" s="96" t="s">
        <v>36</v>
      </c>
      <c r="I52" s="95"/>
      <c r="J52" s="95"/>
      <c r="K52" s="93"/>
      <c r="L52" s="145" t="s">
        <v>115</v>
      </c>
      <c r="M52" s="93"/>
      <c r="N52" s="84" t="s">
        <v>116</v>
      </c>
      <c r="O52" s="96" t="s">
        <v>117</v>
      </c>
      <c r="P52" s="95"/>
      <c r="Q52" s="49" t="s">
        <v>118</v>
      </c>
      <c r="R52" s="49">
        <v>2</v>
      </c>
      <c r="S52" s="49">
        <v>2</v>
      </c>
      <c r="T52" s="49"/>
      <c r="U52" s="66">
        <v>25000</v>
      </c>
      <c r="V52" s="80">
        <v>25000</v>
      </c>
      <c r="W52" s="90">
        <f t="shared" ref="W52" si="3">+U52-V52</f>
        <v>0</v>
      </c>
      <c r="X52" s="91"/>
      <c r="Y52" s="6"/>
      <c r="Z52" s="6"/>
      <c r="AA52" s="6"/>
      <c r="AB52" s="6"/>
      <c r="AC52" s="6"/>
      <c r="AD52" s="6"/>
      <c r="AE52" s="6"/>
      <c r="AF52" s="6"/>
      <c r="AG52" s="6"/>
    </row>
    <row r="53" spans="1:33" ht="6.75" customHeight="1">
      <c r="A53" s="10"/>
      <c r="B53" s="11"/>
      <c r="C53" s="11"/>
      <c r="D53" s="11"/>
      <c r="E53" s="11"/>
      <c r="F53" s="11"/>
      <c r="G53" s="11"/>
      <c r="H53" s="11"/>
      <c r="I53" s="11"/>
      <c r="J53" s="11"/>
      <c r="K53" s="11"/>
      <c r="L53" s="11"/>
      <c r="M53" s="11"/>
      <c r="N53" s="11"/>
      <c r="O53" s="11"/>
      <c r="P53" s="11"/>
      <c r="Q53" s="11"/>
      <c r="R53" s="11"/>
      <c r="S53" s="11"/>
      <c r="T53" s="11"/>
      <c r="U53" s="38"/>
      <c r="V53" s="38"/>
      <c r="W53" s="38"/>
      <c r="X53" s="38"/>
      <c r="Y53" s="6"/>
      <c r="Z53" s="6"/>
      <c r="AA53" s="6"/>
      <c r="AB53" s="6"/>
      <c r="AC53" s="6"/>
      <c r="AD53" s="6"/>
      <c r="AE53" s="6"/>
      <c r="AF53" s="6"/>
      <c r="AG53" s="6"/>
    </row>
    <row r="54" spans="1:33" ht="15.75" customHeight="1">
      <c r="A54" s="183" t="s">
        <v>119</v>
      </c>
      <c r="B54" s="184"/>
      <c r="C54" s="184"/>
      <c r="D54" s="184"/>
      <c r="E54" s="184"/>
      <c r="F54" s="184"/>
      <c r="G54" s="184"/>
      <c r="H54" s="184"/>
      <c r="I54" s="184"/>
      <c r="J54" s="184"/>
      <c r="K54" s="184"/>
      <c r="L54" s="184"/>
      <c r="M54" s="184"/>
      <c r="N54" s="184"/>
      <c r="O54" s="184"/>
      <c r="P54" s="184"/>
      <c r="Q54" s="184"/>
      <c r="R54" s="184"/>
      <c r="S54" s="184"/>
      <c r="T54" s="185"/>
      <c r="U54" s="41"/>
      <c r="V54" s="41"/>
      <c r="W54" s="41"/>
      <c r="X54" s="39"/>
      <c r="Y54" s="6"/>
      <c r="Z54" s="6"/>
      <c r="AA54" s="6"/>
      <c r="AB54" s="6"/>
      <c r="AC54" s="6"/>
      <c r="AD54" s="6"/>
      <c r="AE54" s="6"/>
      <c r="AF54" s="6"/>
      <c r="AG54" s="6"/>
    </row>
    <row r="55" spans="1:33" ht="37.5" customHeight="1">
      <c r="A55" s="186"/>
      <c r="B55" s="187"/>
      <c r="C55" s="187"/>
      <c r="D55" s="187"/>
      <c r="E55" s="187"/>
      <c r="F55" s="187"/>
      <c r="G55" s="187"/>
      <c r="H55" s="187"/>
      <c r="I55" s="187"/>
      <c r="J55" s="187"/>
      <c r="K55" s="187"/>
      <c r="L55" s="187"/>
      <c r="M55" s="187"/>
      <c r="N55" s="187"/>
      <c r="O55" s="187"/>
      <c r="P55" s="187"/>
      <c r="Q55" s="187"/>
      <c r="R55" s="187"/>
      <c r="S55" s="187"/>
      <c r="T55" s="188"/>
      <c r="U55" s="39"/>
      <c r="V55" s="39"/>
      <c r="W55" s="39"/>
      <c r="X55" s="39"/>
      <c r="Y55" s="6"/>
      <c r="Z55" s="6"/>
      <c r="AA55" s="6"/>
      <c r="AB55" s="6"/>
      <c r="AC55" s="6"/>
      <c r="AD55" s="6"/>
      <c r="AE55" s="6"/>
      <c r="AF55" s="6"/>
      <c r="AG55" s="6"/>
    </row>
    <row r="56" spans="1:33" ht="16.5" customHeight="1">
      <c r="A56" s="12" t="s">
        <v>10</v>
      </c>
      <c r="B56" s="13"/>
      <c r="C56" s="122" t="s">
        <v>11</v>
      </c>
      <c r="D56" s="117"/>
      <c r="E56" s="117"/>
      <c r="F56" s="117"/>
      <c r="G56" s="118"/>
      <c r="H56" s="123" t="s">
        <v>12</v>
      </c>
      <c r="I56" s="117"/>
      <c r="J56" s="117"/>
      <c r="K56" s="117"/>
      <c r="L56" s="14"/>
      <c r="M56" s="124" t="s">
        <v>13</v>
      </c>
      <c r="N56" s="117"/>
      <c r="O56" s="117"/>
      <c r="P56" s="117"/>
      <c r="Q56" s="117"/>
      <c r="R56" s="117"/>
      <c r="S56" s="117"/>
      <c r="T56" s="125"/>
      <c r="U56" s="40"/>
      <c r="V56" s="40"/>
      <c r="W56" s="42"/>
      <c r="X56" s="39"/>
      <c r="Y56" s="6"/>
      <c r="Z56" s="6"/>
      <c r="AA56" s="6"/>
      <c r="AB56" s="6"/>
      <c r="AC56" s="6"/>
      <c r="AD56" s="6"/>
      <c r="AE56" s="6"/>
      <c r="AF56" s="6"/>
      <c r="AG56" s="6"/>
    </row>
    <row r="57" spans="1:33" ht="60.75" customHeight="1">
      <c r="A57" s="134" t="s">
        <v>120</v>
      </c>
      <c r="B57" s="135"/>
      <c r="C57" s="136" t="s">
        <v>121</v>
      </c>
      <c r="D57" s="137"/>
      <c r="E57" s="137"/>
      <c r="F57" s="137"/>
      <c r="G57" s="138"/>
      <c r="H57" s="139" t="s">
        <v>122</v>
      </c>
      <c r="I57" s="140"/>
      <c r="J57" s="140"/>
      <c r="K57" s="140"/>
      <c r="L57" s="141"/>
      <c r="M57" s="136" t="s">
        <v>123</v>
      </c>
      <c r="N57" s="142"/>
      <c r="O57" s="142"/>
      <c r="P57" s="142"/>
      <c r="Q57" s="142"/>
      <c r="R57" s="142"/>
      <c r="S57" s="142"/>
      <c r="T57" s="143"/>
      <c r="U57" s="39"/>
      <c r="V57" s="39"/>
      <c r="W57" s="39"/>
      <c r="X57" s="39"/>
      <c r="Y57" s="6"/>
      <c r="Z57" s="15"/>
      <c r="AA57" s="6"/>
      <c r="AB57" s="6"/>
      <c r="AC57" s="6"/>
      <c r="AD57" s="6"/>
      <c r="AE57" s="6"/>
      <c r="AF57" s="6"/>
      <c r="AG57" s="6"/>
    </row>
    <row r="58" spans="1:33" ht="23.25" customHeight="1">
      <c r="A58" s="126" t="s">
        <v>18</v>
      </c>
      <c r="B58" s="127"/>
      <c r="C58" s="130" t="s">
        <v>19</v>
      </c>
      <c r="D58" s="119" t="s">
        <v>72</v>
      </c>
      <c r="E58" s="120"/>
      <c r="F58" s="120"/>
      <c r="G58" s="120"/>
      <c r="H58" s="120"/>
      <c r="I58" s="120"/>
      <c r="J58" s="120"/>
      <c r="K58" s="127"/>
      <c r="L58" s="119" t="s">
        <v>21</v>
      </c>
      <c r="M58" s="131"/>
      <c r="N58" s="119" t="s">
        <v>22</v>
      </c>
      <c r="O58" s="119" t="s">
        <v>23</v>
      </c>
      <c r="P58" s="120"/>
      <c r="Q58" s="119" t="s">
        <v>24</v>
      </c>
      <c r="R58" s="119" t="s">
        <v>25</v>
      </c>
      <c r="S58" s="119" t="s">
        <v>26</v>
      </c>
      <c r="T58" s="119" t="s">
        <v>27</v>
      </c>
      <c r="U58" s="110" t="s">
        <v>28</v>
      </c>
      <c r="V58" s="110" t="s">
        <v>29</v>
      </c>
      <c r="W58" s="112" t="s">
        <v>30</v>
      </c>
      <c r="X58" s="113"/>
      <c r="Y58" s="43"/>
      <c r="Z58" s="6"/>
      <c r="AA58" s="6"/>
      <c r="AB58" s="6"/>
      <c r="AC58" s="6"/>
      <c r="AD58" s="6"/>
      <c r="AE58" s="6"/>
      <c r="AF58" s="6"/>
      <c r="AG58" s="6"/>
    </row>
    <row r="59" spans="1:33" ht="29.25" customHeight="1">
      <c r="A59" s="128"/>
      <c r="B59" s="129"/>
      <c r="C59" s="111"/>
      <c r="D59" s="116" t="s">
        <v>31</v>
      </c>
      <c r="E59" s="117"/>
      <c r="F59" s="117"/>
      <c r="G59" s="118"/>
      <c r="H59" s="116" t="s">
        <v>32</v>
      </c>
      <c r="I59" s="117"/>
      <c r="J59" s="117"/>
      <c r="K59" s="118"/>
      <c r="L59" s="132"/>
      <c r="M59" s="133"/>
      <c r="N59" s="114"/>
      <c r="O59" s="114"/>
      <c r="P59" s="121"/>
      <c r="Q59" s="114"/>
      <c r="R59" s="114"/>
      <c r="S59" s="114"/>
      <c r="T59" s="114"/>
      <c r="U59" s="111"/>
      <c r="V59" s="111"/>
      <c r="W59" s="114"/>
      <c r="X59" s="115"/>
      <c r="Y59" s="43"/>
      <c r="Z59" s="6"/>
      <c r="AA59" s="6"/>
      <c r="AB59" s="6"/>
      <c r="AC59" s="6"/>
      <c r="AD59" s="6"/>
      <c r="AE59" s="6"/>
      <c r="AF59" s="6"/>
      <c r="AG59" s="6"/>
    </row>
    <row r="60" spans="1:33" ht="96.75" customHeight="1">
      <c r="A60" s="92" t="s">
        <v>124</v>
      </c>
      <c r="B60" s="93"/>
      <c r="C60" s="47" t="s">
        <v>34</v>
      </c>
      <c r="D60" s="94" t="s">
        <v>35</v>
      </c>
      <c r="E60" s="95"/>
      <c r="F60" s="95"/>
      <c r="G60" s="93"/>
      <c r="H60" s="96" t="s">
        <v>125</v>
      </c>
      <c r="I60" s="95"/>
      <c r="J60" s="95"/>
      <c r="K60" s="93"/>
      <c r="L60" s="97" t="s">
        <v>126</v>
      </c>
      <c r="M60" s="93"/>
      <c r="N60" s="48" t="s">
        <v>127</v>
      </c>
      <c r="O60" s="98" t="s">
        <v>128</v>
      </c>
      <c r="P60" s="99"/>
      <c r="Q60" s="49" t="s">
        <v>129</v>
      </c>
      <c r="R60" s="49">
        <v>2</v>
      </c>
      <c r="S60" s="49">
        <v>2</v>
      </c>
      <c r="T60" s="49"/>
      <c r="U60" s="50">
        <f>246023 + 55000</f>
        <v>301023</v>
      </c>
      <c r="V60" s="50"/>
      <c r="W60" s="90">
        <f>+U60-V60</f>
        <v>301023</v>
      </c>
      <c r="X60" s="91"/>
      <c r="Y60" s="43"/>
      <c r="Z60" s="6"/>
      <c r="AA60" s="6"/>
      <c r="AB60" s="6"/>
      <c r="AC60" s="6"/>
      <c r="AD60" s="6"/>
      <c r="AE60" s="6"/>
      <c r="AF60" s="6"/>
      <c r="AG60" s="6"/>
    </row>
    <row r="61" spans="1:33" ht="47.25" customHeight="1">
      <c r="A61" s="92" t="s">
        <v>130</v>
      </c>
      <c r="B61" s="93"/>
      <c r="C61" s="65" t="s">
        <v>131</v>
      </c>
      <c r="D61" s="102">
        <v>44275</v>
      </c>
      <c r="E61" s="103"/>
      <c r="F61" s="103"/>
      <c r="G61" s="104"/>
      <c r="H61" s="105" t="s">
        <v>132</v>
      </c>
      <c r="I61" s="105"/>
      <c r="J61" s="105"/>
      <c r="K61" s="106"/>
      <c r="L61" s="100" t="s">
        <v>133</v>
      </c>
      <c r="M61" s="107"/>
      <c r="N61" s="88" t="s">
        <v>134</v>
      </c>
      <c r="O61" s="108" t="s">
        <v>135</v>
      </c>
      <c r="P61" s="109"/>
      <c r="Q61" s="51" t="s">
        <v>136</v>
      </c>
      <c r="R61" s="89">
        <v>1</v>
      </c>
      <c r="S61" s="89">
        <v>1</v>
      </c>
      <c r="T61" s="89" t="s">
        <v>58</v>
      </c>
      <c r="U61" s="81" t="s">
        <v>137</v>
      </c>
      <c r="V61" s="81" t="s">
        <v>138</v>
      </c>
      <c r="W61" s="100" t="s">
        <v>139</v>
      </c>
      <c r="X61" s="101"/>
      <c r="Y61" s="43"/>
      <c r="Z61" s="6"/>
      <c r="AA61" s="6"/>
      <c r="AB61" s="6"/>
      <c r="AC61" s="6"/>
      <c r="AD61" s="6"/>
      <c r="AE61" s="6"/>
      <c r="AF61" s="6"/>
      <c r="AG61" s="6"/>
    </row>
    <row r="62" spans="1:33" ht="15.7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6"/>
      <c r="Z62" s="6"/>
      <c r="AA62" s="6"/>
      <c r="AB62" s="6"/>
      <c r="AC62" s="6"/>
      <c r="AD62" s="6"/>
      <c r="AE62" s="6"/>
      <c r="AF62" s="6"/>
      <c r="AG62" s="6"/>
    </row>
    <row r="63" spans="1:33"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row>
    <row r="64" spans="1:33"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row>
    <row r="65" spans="1:33"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row>
    <row r="66" spans="1:33"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row>
    <row r="67" spans="1:33"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row>
    <row r="68" spans="1:33"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row>
    <row r="69" spans="1:33"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row>
    <row r="70" spans="1:33"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row>
    <row r="71" spans="1:33"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row>
    <row r="72" spans="1:33"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row>
    <row r="73" spans="1:3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row>
    <row r="74" spans="1:33"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row>
    <row r="75" spans="1:33"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row>
    <row r="76" spans="1:33"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row>
    <row r="77" spans="1:33"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row>
    <row r="78" spans="1:33"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row>
    <row r="79" spans="1:33"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row>
    <row r="80" spans="1:33"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row>
    <row r="81" spans="1:33"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row>
    <row r="82" spans="1:33"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row>
    <row r="83" spans="1:3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row>
    <row r="84" spans="1:33"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row>
    <row r="85" spans="1:33"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row>
    <row r="86" spans="1:33"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row>
    <row r="87" spans="1:33"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row>
    <row r="88" spans="1:33"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row>
    <row r="89" spans="1:33"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row>
    <row r="90" spans="1:33"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row>
    <row r="91" spans="1:33"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row>
    <row r="92" spans="1:33"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row>
    <row r="93" spans="1:3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row>
    <row r="94" spans="1:33"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row>
    <row r="95" spans="1:33"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row>
    <row r="96" spans="1:33"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row>
    <row r="97" spans="1:33"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row>
    <row r="98" spans="1:33"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row>
    <row r="99" spans="1:33"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row>
    <row r="100" spans="1:33"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row>
    <row r="101" spans="1:33"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row>
    <row r="102" spans="1:33"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row>
    <row r="103" spans="1:3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row>
    <row r="104" spans="1:33"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row>
    <row r="105" spans="1:33"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row>
    <row r="106" spans="1:33"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row>
    <row r="107" spans="1:33"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row>
    <row r="108" spans="1:33"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row>
    <row r="109" spans="1:33"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row>
    <row r="110" spans="1:33"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row>
    <row r="111" spans="1:33"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row>
    <row r="112" spans="1:33"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row>
    <row r="113" spans="1:3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4" spans="1:33"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row>
    <row r="115" spans="1:33"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row>
    <row r="116" spans="1:33"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row>
    <row r="117" spans="1:33"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row>
    <row r="118" spans="1:33"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row>
    <row r="121" spans="1:33"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row>
    <row r="123" spans="1:3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row>
    <row r="124" spans="1:33"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row>
    <row r="125" spans="1:33"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row>
    <row r="126" spans="1:33"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row>
    <row r="127" spans="1:33"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row>
    <row r="128" spans="1:33"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row>
    <row r="131" spans="1:33"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row>
    <row r="136" spans="1:33"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row>
    <row r="138" spans="1:33"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row>
    <row r="139" spans="1:33"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row>
    <row r="140" spans="1:33"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row>
    <row r="141" spans="1:33"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row>
    <row r="142" spans="1:33"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row>
    <row r="143" spans="1:3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row>
    <row r="144" spans="1:33"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row>
    <row r="145" spans="1:33"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row>
    <row r="146" spans="1:33"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row>
    <row r="147" spans="1:33"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row>
    <row r="148" spans="1:33"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row>
    <row r="149" spans="1:33"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row>
    <row r="150" spans="1:33"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row>
    <row r="151" spans="1:33"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row>
    <row r="152" spans="1:33"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row>
    <row r="153" spans="1:3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row>
    <row r="154" spans="1:33"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row>
    <row r="155" spans="1:33"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row>
    <row r="156" spans="1:33"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row>
    <row r="157" spans="1:33"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row>
    <row r="158" spans="1:33"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row>
    <row r="159" spans="1:33"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row>
    <row r="160" spans="1:33"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row>
    <row r="161" spans="1:33"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row>
    <row r="162" spans="1:33"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row>
    <row r="163" spans="1:3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row>
    <row r="164" spans="1:33"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row>
    <row r="165" spans="1:33"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row>
    <row r="166" spans="1:33"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row>
    <row r="167" spans="1:33"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row>
    <row r="168" spans="1:33"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row>
    <row r="169" spans="1:33"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row>
    <row r="170" spans="1:33"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row>
    <row r="171" spans="1:33"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row>
    <row r="172" spans="1:33"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row>
    <row r="173" spans="1:3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row>
    <row r="174" spans="1:33"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row>
    <row r="175" spans="1:33"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row>
    <row r="176" spans="1:33"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row>
    <row r="177" spans="1:33"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row>
    <row r="178" spans="1:33"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row>
    <row r="179" spans="1:33"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row>
    <row r="180" spans="1:33"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row>
    <row r="181" spans="1:33"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row>
    <row r="182" spans="1:33"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row>
    <row r="183" spans="1:3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row>
    <row r="184" spans="1:33"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row>
    <row r="185" spans="1:33"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row>
    <row r="186" spans="1:33"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row>
    <row r="187" spans="1:33"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row>
    <row r="188" spans="1:33"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row>
    <row r="189" spans="1:33"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row>
    <row r="190" spans="1:33"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row>
    <row r="191" spans="1:33"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row>
    <row r="192" spans="1:33"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row>
    <row r="193" spans="1:3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row>
    <row r="194" spans="1:33"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row>
    <row r="195" spans="1:33"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row>
    <row r="196" spans="1:33"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row>
    <row r="197" spans="1:33"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row>
    <row r="198" spans="1:33"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row>
    <row r="199" spans="1:33"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row>
    <row r="200" spans="1:33"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row>
    <row r="201" spans="1:33"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row>
    <row r="202" spans="1:33"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row>
    <row r="203" spans="1:3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row>
    <row r="204" spans="1:33"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row>
    <row r="205" spans="1:33"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row>
    <row r="206" spans="1:33"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row>
    <row r="207" spans="1:33"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row>
    <row r="208" spans="1:33"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row>
    <row r="209" spans="1:33"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row>
    <row r="210" spans="1:33"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row>
    <row r="211" spans="1:33"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row>
    <row r="212" spans="1:33"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row>
    <row r="213" spans="1:3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row>
    <row r="214" spans="1:33"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row>
    <row r="215" spans="1:33"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row>
    <row r="216" spans="1:33"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row>
    <row r="217" spans="1:33"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row>
    <row r="218" spans="1:33"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row>
    <row r="219" spans="1:33"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row>
    <row r="220" spans="1:33"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row>
    <row r="221" spans="1:33"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row>
    <row r="222" spans="1:33"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row>
    <row r="223" spans="1:3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row>
    <row r="224" spans="1:33"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row>
    <row r="225" spans="1:33"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row>
    <row r="226" spans="1:33"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row>
    <row r="227" spans="1:33"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row>
    <row r="228" spans="1:33"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row>
    <row r="229" spans="1:33"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row>
    <row r="230" spans="1:33"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row>
    <row r="231" spans="1:33"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row>
    <row r="232" spans="1:33"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row>
    <row r="233" spans="1: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row>
    <row r="234" spans="1:33"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row>
    <row r="235" spans="1:33"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row>
    <row r="236" spans="1:33"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row>
    <row r="237" spans="1:33"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row>
    <row r="238" spans="1:33"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row>
    <row r="239" spans="1:33"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row>
    <row r="240" spans="1:33"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row>
    <row r="241" spans="1:33"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row>
    <row r="242" spans="1:33"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row>
    <row r="243" spans="1:3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row>
    <row r="244" spans="1:33"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row>
    <row r="245" spans="1:33"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row>
    <row r="246" spans="1:33"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row>
    <row r="247" spans="1:33"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row>
    <row r="248" spans="1:33"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row>
    <row r="249" spans="1:33"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row>
    <row r="250" spans="1:33"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row>
    <row r="251" spans="1:33"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row>
    <row r="252" spans="1:33"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row>
    <row r="253" spans="1:3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row>
    <row r="254" spans="1:33"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row>
    <row r="255" spans="1:33"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row>
    <row r="256" spans="1:33"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row>
    <row r="257" spans="1:33"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row>
    <row r="258" spans="1:33"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row>
    <row r="259" spans="1:33"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row>
    <row r="260" spans="1:33"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row>
    <row r="261" spans="1:33"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row>
    <row r="262" spans="1:33"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row>
    <row r="263" spans="1:3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row>
    <row r="264" spans="1:33"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row>
    <row r="265" spans="1:33"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row>
    <row r="266" spans="1:33"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row>
    <row r="267" spans="1:33"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row>
    <row r="268" spans="1:33"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row>
    <row r="269" spans="1:33"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row>
    <row r="270" spans="1:33"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row>
    <row r="271" spans="1:33"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row>
    <row r="272" spans="1:33"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row>
    <row r="273" spans="1:3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row>
    <row r="274" spans="1:33"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row>
    <row r="275" spans="1:33"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row>
    <row r="276" spans="1:33"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row>
    <row r="277" spans="1:33"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row>
    <row r="278" spans="1:33"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row>
    <row r="279" spans="1:33"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row>
    <row r="280" spans="1:33"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row>
    <row r="281" spans="1:33"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row>
    <row r="282" spans="1:33"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row>
    <row r="283" spans="1:3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row>
    <row r="284" spans="1:33"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row>
    <row r="285" spans="1:33"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row>
    <row r="286" spans="1:33"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row>
    <row r="287" spans="1:33"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row>
    <row r="288" spans="1:33"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row>
    <row r="289" spans="1:33"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row>
    <row r="290" spans="1:33"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row>
    <row r="291" spans="1:33"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row>
    <row r="292" spans="1:33"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row>
    <row r="293" spans="1:3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row>
    <row r="294" spans="1:33"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row>
    <row r="295" spans="1:33"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row>
    <row r="296" spans="1:33"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row>
    <row r="297" spans="1:33"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row>
    <row r="298" spans="1:33"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row>
    <row r="299" spans="1:33"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row>
    <row r="300" spans="1:33"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row>
    <row r="301" spans="1:33"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row>
    <row r="302" spans="1:33"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row>
    <row r="303" spans="1:3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row>
    <row r="304" spans="1:33"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row>
    <row r="305" spans="1:33"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row>
    <row r="306" spans="1:33"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row>
    <row r="307" spans="1:33"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row>
    <row r="308" spans="1:33"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row>
    <row r="309" spans="1:33"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row>
    <row r="310" spans="1:33"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row>
    <row r="311" spans="1:33"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row>
    <row r="312" spans="1:33"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row>
    <row r="313" spans="1:3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row>
    <row r="314" spans="1:33"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row>
    <row r="315" spans="1:33"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row>
    <row r="316" spans="1:33"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row>
    <row r="317" spans="1:33"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row>
    <row r="318" spans="1:33"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row>
    <row r="319" spans="1:33"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row>
    <row r="320" spans="1:33"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row>
    <row r="321" spans="1:33"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row>
    <row r="322" spans="1:33"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row>
    <row r="323" spans="1:3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row>
    <row r="324" spans="1:33"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row>
    <row r="325" spans="1:33"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row>
    <row r="326" spans="1:33"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row>
    <row r="327" spans="1:33"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row>
    <row r="328" spans="1:33"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row>
    <row r="329" spans="1:33"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row>
    <row r="330" spans="1:33"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row>
    <row r="331" spans="1:33"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row>
    <row r="332" spans="1:33"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row>
    <row r="333" spans="1: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row>
    <row r="334" spans="1:33"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row>
    <row r="335" spans="1:33"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row>
    <row r="336" spans="1:33"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row>
    <row r="337" spans="1:33"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row>
    <row r="338" spans="1:33"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row>
    <row r="339" spans="1:33"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row>
    <row r="340" spans="1:33"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row>
    <row r="341" spans="1:33"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row>
    <row r="342" spans="1:33"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row>
    <row r="343" spans="1:3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row>
    <row r="344" spans="1:33"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row>
    <row r="345" spans="1:33"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row>
    <row r="346" spans="1:33"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row>
    <row r="347" spans="1:33"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row>
    <row r="348" spans="1:33"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row>
    <row r="349" spans="1:33"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row>
    <row r="350" spans="1:33"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row>
    <row r="351" spans="1:33"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row>
    <row r="352" spans="1:33"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row>
    <row r="353" spans="1:3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row>
    <row r="354" spans="1:33"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row>
    <row r="355" spans="1:33"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row>
    <row r="356" spans="1:33"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row>
    <row r="357" spans="1:33"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row>
    <row r="358" spans="1:33"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row>
    <row r="359" spans="1:33"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row>
    <row r="360" spans="1:33"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row>
    <row r="361" spans="1:33"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row>
    <row r="362" spans="1:33"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row>
    <row r="363" spans="1:3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row>
    <row r="364" spans="1:33"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row>
    <row r="365" spans="1:33"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row>
    <row r="366" spans="1:33"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row>
    <row r="367" spans="1:33"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row>
    <row r="368" spans="1:33"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row>
    <row r="369" spans="1:33"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row>
    <row r="370" spans="1:33"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row>
    <row r="371" spans="1:33"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row>
    <row r="372" spans="1:33"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row>
    <row r="373" spans="1:3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row>
    <row r="374" spans="1:33"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row>
    <row r="375" spans="1:33"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row>
    <row r="376" spans="1:33"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row>
    <row r="377" spans="1:33"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row>
    <row r="378" spans="1:33"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row>
    <row r="379" spans="1:33"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row>
    <row r="380" spans="1:33"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row>
    <row r="381" spans="1:33"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row>
    <row r="382" spans="1:33"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row>
    <row r="383" spans="1:3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row>
    <row r="384" spans="1:33"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row>
    <row r="385" spans="1:33"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row>
    <row r="386" spans="1:33"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row>
    <row r="387" spans="1:33"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row>
    <row r="388" spans="1:33"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row>
    <row r="389" spans="1:33"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row>
    <row r="390" spans="1:33"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row>
    <row r="391" spans="1:33"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row>
    <row r="392" spans="1:33"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row>
    <row r="393" spans="1:3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row>
    <row r="394" spans="1:33"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row>
    <row r="395" spans="1:33"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row>
    <row r="396" spans="1:33"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row>
    <row r="397" spans="1:33"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row>
    <row r="398" spans="1:33"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row>
    <row r="399" spans="1:33"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row>
    <row r="400" spans="1:33"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row>
    <row r="401" spans="1:33"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row>
    <row r="402" spans="1:33"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row>
    <row r="403" spans="1:3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row>
    <row r="404" spans="1:33"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row>
    <row r="405" spans="1:33"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row>
    <row r="406" spans="1:33"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row>
    <row r="407" spans="1:33"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row>
    <row r="408" spans="1:33"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row>
    <row r="409" spans="1:33"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row>
    <row r="410" spans="1:33"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row>
    <row r="411" spans="1:33"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row>
    <row r="412" spans="1:33"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row>
    <row r="413" spans="1:3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row>
    <row r="414" spans="1:33"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row>
    <row r="415" spans="1:33"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row>
    <row r="416" spans="1:33"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row>
    <row r="417" spans="1:33"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row>
    <row r="418" spans="1:33"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row>
    <row r="419" spans="1:33"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row>
    <row r="420" spans="1:33"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row>
    <row r="421" spans="1:33"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row>
    <row r="422" spans="1:33"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row>
    <row r="423" spans="1:3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row>
    <row r="424" spans="1:33"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row>
    <row r="425" spans="1:33"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row>
    <row r="426" spans="1:33"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row>
    <row r="427" spans="1:33"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row>
    <row r="428" spans="1:33"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row>
    <row r="429" spans="1:33"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row>
    <row r="430" spans="1:33"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row>
    <row r="431" spans="1:33"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row>
    <row r="432" spans="1:33"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row>
    <row r="433" spans="1: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row>
    <row r="434" spans="1:33"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row>
    <row r="435" spans="1:33"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row>
    <row r="436" spans="1:33"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row>
    <row r="437" spans="1:33"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row>
    <row r="438" spans="1:33"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row>
    <row r="439" spans="1:33"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row>
    <row r="440" spans="1:33"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row>
    <row r="441" spans="1:33"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row>
    <row r="442" spans="1:33"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row>
    <row r="443" spans="1:3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row>
    <row r="444" spans="1:33"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row>
    <row r="445" spans="1:33"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row>
    <row r="446" spans="1:33"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row>
    <row r="447" spans="1:33"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row>
    <row r="448" spans="1:33"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row>
    <row r="449" spans="1:33"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row>
    <row r="450" spans="1:33"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row>
    <row r="451" spans="1:33"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row>
    <row r="452" spans="1:33"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row>
    <row r="453" spans="1:3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row>
    <row r="454" spans="1:33"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row>
    <row r="455" spans="1:33"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row>
    <row r="456" spans="1:33"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row>
    <row r="457" spans="1:33"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row>
    <row r="458" spans="1:33"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row>
    <row r="459" spans="1:33"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row>
    <row r="460" spans="1:33"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row>
    <row r="461" spans="1:33"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row>
    <row r="462" spans="1:33"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row>
    <row r="463" spans="1:3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row>
    <row r="464" spans="1:33"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row>
    <row r="465" spans="1:33"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row>
    <row r="466" spans="1:33"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row>
    <row r="467" spans="1:33"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row>
    <row r="468" spans="1:33"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row>
    <row r="469" spans="1:33"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row>
    <row r="470" spans="1:33"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row>
    <row r="471" spans="1:33"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row>
    <row r="472" spans="1:33"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row>
    <row r="473" spans="1:3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row>
    <row r="474" spans="1:33"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row>
    <row r="475" spans="1:33"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row>
    <row r="476" spans="1:33"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row>
    <row r="477" spans="1:33"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row>
    <row r="478" spans="1:33"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row>
    <row r="479" spans="1:33"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row>
    <row r="480" spans="1:33"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row>
    <row r="481" spans="1:33"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row>
    <row r="482" spans="1:33"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row>
    <row r="483" spans="1:3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row>
    <row r="484" spans="1:33"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row>
    <row r="485" spans="1:33"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row>
    <row r="486" spans="1:33"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row>
    <row r="487" spans="1:33"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row>
    <row r="488" spans="1:33"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row>
    <row r="489" spans="1:33"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row>
    <row r="490" spans="1:33"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row>
    <row r="491" spans="1:33"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row>
    <row r="492" spans="1:33"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row>
    <row r="493" spans="1:3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row>
    <row r="494" spans="1:33"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row>
    <row r="495" spans="1:33"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row>
    <row r="496" spans="1:33"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row>
    <row r="497" spans="1:33"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row>
    <row r="498" spans="1:33"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row>
    <row r="499" spans="1:33"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row>
    <row r="500" spans="1:33"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row>
    <row r="501" spans="1:33"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row>
    <row r="502" spans="1:33"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row>
    <row r="503" spans="1:3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row>
    <row r="504" spans="1:33"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row>
    <row r="505" spans="1:33"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row>
    <row r="506" spans="1:33"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row>
    <row r="507" spans="1:33"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row>
    <row r="508" spans="1:33"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row>
    <row r="509" spans="1:33"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row>
    <row r="510" spans="1:33"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row>
    <row r="511" spans="1:33"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row>
    <row r="512" spans="1:33"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row>
    <row r="513" spans="1:3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row>
    <row r="514" spans="1:33"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row>
    <row r="515" spans="1:33"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row>
    <row r="516" spans="1:33"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row>
    <row r="517" spans="1:33"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row>
    <row r="518" spans="1:33"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row>
    <row r="519" spans="1:33"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row>
    <row r="520" spans="1:33"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row>
    <row r="521" spans="1:33"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row>
    <row r="522" spans="1:33"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row>
    <row r="523" spans="1:3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row>
    <row r="524" spans="1:33"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row>
    <row r="525" spans="1:33"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row>
    <row r="526" spans="1:33"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row>
    <row r="527" spans="1:33"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row>
    <row r="528" spans="1:33"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row>
    <row r="529" spans="1:33"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row>
    <row r="530" spans="1:33"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row>
    <row r="531" spans="1:33"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row>
    <row r="532" spans="1:33"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row>
    <row r="533" spans="1: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row>
    <row r="534" spans="1:33"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row>
    <row r="535" spans="1:33"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row>
    <row r="536" spans="1:33"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row>
    <row r="537" spans="1:33"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row>
    <row r="538" spans="1:33"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row>
    <row r="539" spans="1:33"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row>
    <row r="540" spans="1:33"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row>
    <row r="541" spans="1:33"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row>
    <row r="542" spans="1:33"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row>
    <row r="543" spans="1:3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row>
    <row r="544" spans="1:33"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row>
    <row r="545" spans="1:33"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row>
    <row r="546" spans="1:33"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row>
    <row r="547" spans="1:33"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row>
    <row r="548" spans="1:33"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row>
    <row r="549" spans="1:33"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row>
    <row r="550" spans="1:33"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row>
    <row r="551" spans="1:33"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row>
    <row r="552" spans="1:33"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row>
    <row r="553" spans="1:3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row>
    <row r="554" spans="1:33"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row>
    <row r="555" spans="1:33"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row>
    <row r="556" spans="1:33"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row>
    <row r="557" spans="1:33"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row>
    <row r="558" spans="1:33"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row>
    <row r="559" spans="1:33"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row>
    <row r="560" spans="1:33"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row>
    <row r="561" spans="1:33"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row>
    <row r="562" spans="1:33"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row>
    <row r="563" spans="1:3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row>
    <row r="564" spans="1:33"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row>
    <row r="565" spans="1:33"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row>
    <row r="566" spans="1:33"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row>
    <row r="567" spans="1:33"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row>
    <row r="568" spans="1:33"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row>
    <row r="569" spans="1:33"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row>
    <row r="570" spans="1:33"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row>
    <row r="571" spans="1:33"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row>
    <row r="572" spans="1:33"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row>
    <row r="573" spans="1:3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row>
    <row r="574" spans="1:33"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row>
    <row r="575" spans="1:33"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row>
    <row r="576" spans="1:33"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row>
    <row r="577" spans="1:33"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row>
    <row r="578" spans="1:33"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row>
    <row r="579" spans="1:33"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row>
    <row r="580" spans="1:33"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row>
    <row r="581" spans="1:33"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row>
    <row r="582" spans="1:33"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row>
    <row r="583" spans="1:3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row>
    <row r="584" spans="1:33"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row>
    <row r="585" spans="1:33"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row>
    <row r="586" spans="1:33"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row>
    <row r="587" spans="1:33"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row>
    <row r="588" spans="1:33"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row>
    <row r="589" spans="1:33"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row>
    <row r="590" spans="1:33"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row>
    <row r="591" spans="1:33"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row>
    <row r="592" spans="1:33"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row>
    <row r="593" spans="1:3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row>
    <row r="594" spans="1:33"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row>
    <row r="595" spans="1:33"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row>
    <row r="596" spans="1:33"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row>
    <row r="597" spans="1:33"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row>
    <row r="598" spans="1:33"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row>
    <row r="599" spans="1:33"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row>
    <row r="600" spans="1:33"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row>
    <row r="601" spans="1:33"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row>
    <row r="602" spans="1:33"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row>
    <row r="603" spans="1:3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row>
    <row r="604" spans="1:33"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row>
    <row r="605" spans="1:33"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row>
    <row r="606" spans="1:33"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row>
    <row r="607" spans="1:33"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row>
    <row r="608" spans="1:33"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row>
    <row r="609" spans="1:33"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row>
    <row r="610" spans="1:33"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row>
    <row r="611" spans="1:33"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row>
    <row r="612" spans="1:33"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row>
    <row r="613" spans="1:3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row>
    <row r="614" spans="1:33"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row>
    <row r="615" spans="1:33"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row>
    <row r="616" spans="1:33"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row>
    <row r="617" spans="1:33"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row>
    <row r="618" spans="1:33"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row>
    <row r="619" spans="1:33"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row>
    <row r="620" spans="1:33"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row>
    <row r="621" spans="1:33"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row>
    <row r="622" spans="1:33"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row>
    <row r="623" spans="1:3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row>
    <row r="624" spans="1:33"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row>
    <row r="625" spans="1:33"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row>
    <row r="626" spans="1:33"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row>
    <row r="627" spans="1:33"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row>
    <row r="628" spans="1:33"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row>
    <row r="629" spans="1:33"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row>
    <row r="630" spans="1:33"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row>
    <row r="631" spans="1:33"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row>
    <row r="632" spans="1:33"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row>
    <row r="633" spans="1: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row>
    <row r="634" spans="1:33"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row>
    <row r="635" spans="1:33"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row>
    <row r="636" spans="1:33"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row>
    <row r="637" spans="1:33"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row>
    <row r="638" spans="1:33"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row>
    <row r="639" spans="1:33"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row>
    <row r="640" spans="1:33"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row>
    <row r="641" spans="1:33"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row>
    <row r="642" spans="1:33"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row>
    <row r="643" spans="1:3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row>
    <row r="644" spans="1:33"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row>
    <row r="645" spans="1:33"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row>
    <row r="646" spans="1:33"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row>
    <row r="647" spans="1:33"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row>
    <row r="648" spans="1:33"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row>
    <row r="649" spans="1:33"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row>
    <row r="650" spans="1:33"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row>
    <row r="651" spans="1:33"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row>
    <row r="652" spans="1:33"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row>
    <row r="653" spans="1:3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row>
    <row r="654" spans="1:33"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row>
    <row r="655" spans="1:33"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row>
    <row r="656" spans="1:33"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row>
    <row r="657" spans="1:33"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row>
    <row r="658" spans="1:33"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row>
    <row r="659" spans="1:33"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row>
    <row r="660" spans="1:33"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row>
    <row r="661" spans="1:33"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row>
    <row r="662" spans="1:33"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row>
    <row r="663" spans="1:3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row>
    <row r="664" spans="1:33"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row>
    <row r="665" spans="1:33"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row>
    <row r="666" spans="1:33"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row>
    <row r="667" spans="1:33"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row>
    <row r="668" spans="1:33"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row>
    <row r="669" spans="1:33"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row>
    <row r="670" spans="1:33"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row>
    <row r="671" spans="1:33"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row>
    <row r="672" spans="1:33"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row>
    <row r="673" spans="1:3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row>
    <row r="674" spans="1:33"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row>
    <row r="675" spans="1:33"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row>
    <row r="676" spans="1:33"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row>
    <row r="677" spans="1:33"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row>
    <row r="678" spans="1:33"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row>
    <row r="679" spans="1:33"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row>
    <row r="680" spans="1:33"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row>
    <row r="681" spans="1:33"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row>
    <row r="682" spans="1:33"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row>
    <row r="683" spans="1:3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row>
    <row r="684" spans="1:33"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row>
    <row r="685" spans="1:33"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row>
    <row r="686" spans="1:33"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row>
    <row r="687" spans="1:33"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row>
    <row r="688" spans="1:33"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row>
    <row r="689" spans="1:33"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row>
    <row r="690" spans="1:33"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row>
    <row r="691" spans="1:33"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row>
    <row r="692" spans="1:33"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row>
    <row r="693" spans="1:3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row>
    <row r="694" spans="1:33"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row>
    <row r="695" spans="1:33"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row>
    <row r="696" spans="1:33"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row>
    <row r="697" spans="1:33"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row>
    <row r="698" spans="1:33"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row>
    <row r="699" spans="1:33"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row>
    <row r="700" spans="1:33"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row>
    <row r="701" spans="1:33"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row>
    <row r="702" spans="1:33"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row>
    <row r="703" spans="1:3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row>
    <row r="704" spans="1:33"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row>
    <row r="705" spans="1:33"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row>
    <row r="706" spans="1:33"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row>
    <row r="707" spans="1:33"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row>
    <row r="708" spans="1:33"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row>
    <row r="709" spans="1:33"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row>
    <row r="710" spans="1:33"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row>
    <row r="711" spans="1:33"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row>
    <row r="712" spans="1:33"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row>
    <row r="713" spans="1:3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row>
    <row r="714" spans="1:33"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row>
    <row r="715" spans="1:33"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row>
    <row r="716" spans="1:33"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row>
    <row r="717" spans="1:33"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row>
    <row r="718" spans="1:33"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row>
    <row r="719" spans="1:33"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row>
    <row r="720" spans="1:33"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row>
    <row r="721" spans="1:33"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row>
    <row r="722" spans="1:33"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row>
    <row r="723" spans="1:3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row>
    <row r="724" spans="1:33"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row>
    <row r="725" spans="1:33"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row>
    <row r="726" spans="1:33"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row>
    <row r="727" spans="1:33"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row>
    <row r="728" spans="1:33"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row>
    <row r="729" spans="1:33"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row>
    <row r="730" spans="1:33"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row>
    <row r="731" spans="1:33"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row>
    <row r="732" spans="1:33"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row>
    <row r="733" spans="1: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row>
    <row r="734" spans="1:33"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row>
    <row r="735" spans="1:33"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row>
    <row r="736" spans="1:33"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row>
    <row r="737" spans="1:33"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row>
    <row r="738" spans="1:33"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row>
    <row r="739" spans="1:33"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row>
    <row r="740" spans="1:33"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row>
    <row r="741" spans="1:33"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row>
    <row r="742" spans="1:33"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row>
    <row r="743" spans="1:3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row>
    <row r="744" spans="1:33"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row>
    <row r="745" spans="1:33"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row>
    <row r="746" spans="1:33"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row>
    <row r="747" spans="1:33"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row>
    <row r="748" spans="1:33"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row>
    <row r="749" spans="1:33"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row>
    <row r="750" spans="1:33"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row>
    <row r="751" spans="1:33"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row>
    <row r="752" spans="1:33"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row>
    <row r="753" spans="1:3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row>
    <row r="754" spans="1:33"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row>
    <row r="755" spans="1:33"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row>
    <row r="756" spans="1:33"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row>
    <row r="757" spans="1:33"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row>
    <row r="758" spans="1:33"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row>
    <row r="759" spans="1:33"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row>
    <row r="760" spans="1:33"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row>
    <row r="761" spans="1:33"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row>
    <row r="762" spans="1:33"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row>
    <row r="763" spans="1:3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row>
    <row r="764" spans="1:33"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row>
    <row r="765" spans="1:33"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row>
    <row r="766" spans="1:33"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row>
    <row r="767" spans="1:33"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row>
    <row r="768" spans="1:33"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row>
    <row r="769" spans="1:33"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row>
    <row r="770" spans="1:33"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row>
    <row r="771" spans="1:33"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row>
    <row r="772" spans="1:33"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row>
    <row r="773" spans="1:3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row>
    <row r="774" spans="1:33"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row>
    <row r="775" spans="1:33"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row>
    <row r="776" spans="1:33"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row>
    <row r="777" spans="1:33"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row>
    <row r="778" spans="1:33"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row>
    <row r="779" spans="1:33"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row>
    <row r="780" spans="1:33"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row>
    <row r="781" spans="1:33"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row>
    <row r="782" spans="1:33"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row>
    <row r="783" spans="1:3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row>
    <row r="784" spans="1:33"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row>
    <row r="785" spans="1:33"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row>
    <row r="786" spans="1:33"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row>
    <row r="787" spans="1:33"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row>
    <row r="788" spans="1:33"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row>
    <row r="789" spans="1:33"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row>
    <row r="790" spans="1:33"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row>
    <row r="791" spans="1:33"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row>
    <row r="792" spans="1:33"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row>
    <row r="793" spans="1:3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row>
    <row r="794" spans="1:33"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row>
    <row r="795" spans="1:33"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row>
    <row r="796" spans="1:33"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row>
    <row r="797" spans="1:33"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row>
    <row r="798" spans="1:33"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row>
    <row r="799" spans="1:33"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row>
    <row r="800" spans="1:33"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row>
    <row r="801" spans="1:33"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row>
    <row r="802" spans="1:33"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row>
    <row r="803" spans="1:3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row>
    <row r="804" spans="1:33"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row>
    <row r="805" spans="1:33"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row>
    <row r="806" spans="1:33"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row>
    <row r="807" spans="1:33"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row>
    <row r="808" spans="1:33"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row>
    <row r="809" spans="1:33"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row>
    <row r="810" spans="1:33"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row>
    <row r="811" spans="1:33"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row>
    <row r="812" spans="1:33"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row>
    <row r="813" spans="1:3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row>
    <row r="814" spans="1:33"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row>
    <row r="815" spans="1:33"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row>
    <row r="816" spans="1:33"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row>
    <row r="817" spans="1:33"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row>
    <row r="818" spans="1:33"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row>
    <row r="819" spans="1:33"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row>
    <row r="820" spans="1:33"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row>
    <row r="821" spans="1:33"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row>
    <row r="822" spans="1:33"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row>
    <row r="823" spans="1:3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row>
    <row r="824" spans="1:33"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row>
    <row r="825" spans="1:33"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row>
    <row r="826" spans="1:33"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row>
    <row r="827" spans="1:33"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row>
    <row r="828" spans="1:33"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row>
    <row r="829" spans="1:33"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row>
    <row r="830" spans="1:33"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row>
    <row r="831" spans="1:33"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row>
    <row r="832" spans="1:33"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row>
    <row r="833" spans="1: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row>
    <row r="834" spans="1:33"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row>
    <row r="835" spans="1:33"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row>
    <row r="836" spans="1:33"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row>
    <row r="837" spans="1:33"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row>
    <row r="838" spans="1:33"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row>
    <row r="839" spans="1:33"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row>
    <row r="840" spans="1:33"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row>
    <row r="841" spans="1:33"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row>
    <row r="842" spans="1:33"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row>
    <row r="843" spans="1:3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row>
    <row r="844" spans="1:33"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row>
    <row r="845" spans="1:33"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row>
    <row r="846" spans="1:33"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row>
    <row r="847" spans="1:33"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row>
    <row r="848" spans="1:33"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row>
    <row r="849" spans="1:33"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row>
    <row r="850" spans="1:33"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row>
    <row r="851" spans="1:33"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row>
    <row r="852" spans="1:33"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row>
    <row r="853" spans="1:3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row>
    <row r="854" spans="1:33"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row>
    <row r="855" spans="1:33"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row>
    <row r="856" spans="1:33"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row>
    <row r="857" spans="1:33"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row>
    <row r="858" spans="1:33"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row>
    <row r="859" spans="1:33"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row>
    <row r="860" spans="1:33"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row>
    <row r="861" spans="1:33"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row>
    <row r="862" spans="1:33"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row>
    <row r="863" spans="1:3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row>
    <row r="864" spans="1:33"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row>
    <row r="865" spans="1:33"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row>
    <row r="866" spans="1:33"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row>
    <row r="867" spans="1:33"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row>
    <row r="868" spans="1:33"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row>
    <row r="869" spans="1:33"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row>
    <row r="870" spans="1:33"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row>
    <row r="871" spans="1:33"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row>
    <row r="872" spans="1:33"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row>
    <row r="873" spans="1:3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row>
    <row r="874" spans="1:33"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row>
    <row r="875" spans="1:33"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row>
    <row r="876" spans="1:33"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row>
    <row r="877" spans="1:33"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row>
    <row r="878" spans="1:33"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row>
    <row r="879" spans="1:33"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row>
    <row r="880" spans="1:33"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row>
    <row r="881" spans="1:33"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row>
    <row r="882" spans="1:33"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row>
    <row r="883" spans="1:3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row>
    <row r="884" spans="1:33"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row>
    <row r="885" spans="1:33"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row>
    <row r="886" spans="1:33"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row>
    <row r="887" spans="1:33"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row>
    <row r="888" spans="1:33"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row>
    <row r="889" spans="1:33"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row>
    <row r="890" spans="1:33"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row>
    <row r="891" spans="1:33"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row>
    <row r="892" spans="1:33"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row>
    <row r="893" spans="1:3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row>
    <row r="894" spans="1:33"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row>
    <row r="895" spans="1:33"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row>
    <row r="896" spans="1:33"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row>
    <row r="897" spans="1:33"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row>
    <row r="898" spans="1:33"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row>
    <row r="899" spans="1:33"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row>
    <row r="900" spans="1:33"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row>
    <row r="901" spans="1:33"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row>
    <row r="902" spans="1:33"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row>
    <row r="903" spans="1:3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row>
    <row r="904" spans="1:33"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row>
    <row r="905" spans="1:33"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row>
    <row r="906" spans="1:33"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row>
    <row r="907" spans="1:33"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row>
    <row r="908" spans="1:33"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row>
    <row r="909" spans="1:33"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row>
    <row r="910" spans="1:33"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row>
    <row r="911" spans="1:33"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row>
    <row r="912" spans="1:33"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row>
    <row r="913" spans="1:3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row>
    <row r="914" spans="1:33"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row>
    <row r="915" spans="1:33"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row>
    <row r="916" spans="1:33"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row>
    <row r="917" spans="1:33"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row>
    <row r="918" spans="1:33"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row>
    <row r="919" spans="1:33"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row>
    <row r="920" spans="1:33"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row>
    <row r="921" spans="1:33"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row>
    <row r="922" spans="1:33"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row>
    <row r="923" spans="1:3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row>
    <row r="924" spans="1:33"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row>
    <row r="925" spans="1:33"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row>
    <row r="926" spans="1:33"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row>
    <row r="927" spans="1:33"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row>
    <row r="928" spans="1:33"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row>
    <row r="929" spans="1:33"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row>
    <row r="930" spans="1:33"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row>
    <row r="931" spans="1:33"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row>
    <row r="932" spans="1:33"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row>
    <row r="933" spans="1: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row>
    <row r="934" spans="1:33"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row>
    <row r="935" spans="1:33"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row>
    <row r="936" spans="1:33"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row>
    <row r="937" spans="1:33"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row>
    <row r="938" spans="1:33"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row>
    <row r="939" spans="1:33"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row>
    <row r="940" spans="1:33"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row>
    <row r="941" spans="1:33"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row>
    <row r="942" spans="1:33"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row>
    <row r="943" spans="1:3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row>
    <row r="944" spans="1:33"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row>
    <row r="945" spans="1:33"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row>
    <row r="946" spans="1:33"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row>
    <row r="947" spans="1:33"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row>
    <row r="948" spans="1:33"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row>
    <row r="949" spans="1:33"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row>
    <row r="950" spans="1:33"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row>
    <row r="951" spans="1:33" ht="15.75" customHeight="1">
      <c r="A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row>
    <row r="952" spans="1:33" ht="15.75" customHeight="1">
      <c r="A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row>
    <row r="953" spans="1:33" ht="15.75" customHeight="1">
      <c r="A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row>
    <row r="954" spans="1:33" ht="15.75" customHeight="1">
      <c r="A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row>
    <row r="955" spans="1:33" ht="15.75" customHeight="1">
      <c r="A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row>
    <row r="956" spans="1:33" ht="15.75" customHeight="1">
      <c r="A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row>
  </sheetData>
  <mergeCells count="210">
    <mergeCell ref="L20:M20"/>
    <mergeCell ref="O22:P22"/>
    <mergeCell ref="H21:K21"/>
    <mergeCell ref="H22:K22"/>
    <mergeCell ref="W20:X20"/>
    <mergeCell ref="W21:X21"/>
    <mergeCell ref="W19:X19"/>
    <mergeCell ref="W22:X22"/>
    <mergeCell ref="A35:T36"/>
    <mergeCell ref="W33:X33"/>
    <mergeCell ref="Q30:Q31"/>
    <mergeCell ref="O30:P31"/>
    <mergeCell ref="N30:N31"/>
    <mergeCell ref="A44:T45"/>
    <mergeCell ref="A54:T55"/>
    <mergeCell ref="D20:G20"/>
    <mergeCell ref="D19:G19"/>
    <mergeCell ref="A19:B19"/>
    <mergeCell ref="A20:B20"/>
    <mergeCell ref="A21:B21"/>
    <mergeCell ref="A22:B22"/>
    <mergeCell ref="D21:G21"/>
    <mergeCell ref="D22:G22"/>
    <mergeCell ref="A23:B23"/>
    <mergeCell ref="H23:K23"/>
    <mergeCell ref="L21:M21"/>
    <mergeCell ref="L22:M22"/>
    <mergeCell ref="H20:K20"/>
    <mergeCell ref="H19:K19"/>
    <mergeCell ref="L19:M19"/>
    <mergeCell ref="O33:P33"/>
    <mergeCell ref="L33:M33"/>
    <mergeCell ref="H33:K33"/>
    <mergeCell ref="D33:G33"/>
    <mergeCell ref="A33:B33"/>
    <mergeCell ref="S30:S31"/>
    <mergeCell ref="R30:R31"/>
    <mergeCell ref="A5:B5"/>
    <mergeCell ref="A16:B16"/>
    <mergeCell ref="O5:X5"/>
    <mergeCell ref="A6:X6"/>
    <mergeCell ref="H15:K15"/>
    <mergeCell ref="C5:M5"/>
    <mergeCell ref="T17:T18"/>
    <mergeCell ref="M15:T15"/>
    <mergeCell ref="N17:N18"/>
    <mergeCell ref="H16:L16"/>
    <mergeCell ref="M16:T16"/>
    <mergeCell ref="D17:K17"/>
    <mergeCell ref="C16:G16"/>
    <mergeCell ref="Q17:Q18"/>
    <mergeCell ref="R17:R18"/>
    <mergeCell ref="L17:M18"/>
    <mergeCell ref="C15:G15"/>
    <mergeCell ref="D18:G18"/>
    <mergeCell ref="C17:C18"/>
    <mergeCell ref="A17:B18"/>
    <mergeCell ref="H18:K18"/>
    <mergeCell ref="O17:P18"/>
    <mergeCell ref="W17:X18"/>
    <mergeCell ref="V17:V18"/>
    <mergeCell ref="S17:S18"/>
    <mergeCell ref="U17:U18"/>
    <mergeCell ref="A7:X7"/>
    <mergeCell ref="A13:T14"/>
    <mergeCell ref="W32:X32"/>
    <mergeCell ref="O32:P32"/>
    <mergeCell ref="L32:M32"/>
    <mergeCell ref="H32:K32"/>
    <mergeCell ref="D32:G32"/>
    <mergeCell ref="W23:X23"/>
    <mergeCell ref="O23:P23"/>
    <mergeCell ref="H29:L29"/>
    <mergeCell ref="M27:T27"/>
    <mergeCell ref="H27:K27"/>
    <mergeCell ref="L23:M23"/>
    <mergeCell ref="D23:G23"/>
    <mergeCell ref="A25:T26"/>
    <mergeCell ref="O21:P21"/>
    <mergeCell ref="O19:P19"/>
    <mergeCell ref="O20:P20"/>
    <mergeCell ref="W30:X31"/>
    <mergeCell ref="V30:V31"/>
    <mergeCell ref="U30:U31"/>
    <mergeCell ref="T30:T31"/>
    <mergeCell ref="C37:G37"/>
    <mergeCell ref="H37:K37"/>
    <mergeCell ref="M37:T37"/>
    <mergeCell ref="A38:B38"/>
    <mergeCell ref="C38:G38"/>
    <mergeCell ref="H38:L38"/>
    <mergeCell ref="M38:T38"/>
    <mergeCell ref="C27:G27"/>
    <mergeCell ref="A30:B31"/>
    <mergeCell ref="D30:K30"/>
    <mergeCell ref="C29:G29"/>
    <mergeCell ref="A29:B29"/>
    <mergeCell ref="M28:T28"/>
    <mergeCell ref="H28:L28"/>
    <mergeCell ref="C28:G28"/>
    <mergeCell ref="A28:B28"/>
    <mergeCell ref="A32:B32"/>
    <mergeCell ref="L30:M31"/>
    <mergeCell ref="H31:K31"/>
    <mergeCell ref="D31:G31"/>
    <mergeCell ref="C30:C31"/>
    <mergeCell ref="M29:T29"/>
    <mergeCell ref="T40:T41"/>
    <mergeCell ref="U40:U41"/>
    <mergeCell ref="V40:V41"/>
    <mergeCell ref="W40:X41"/>
    <mergeCell ref="D41:G41"/>
    <mergeCell ref="H41:K41"/>
    <mergeCell ref="A39:B39"/>
    <mergeCell ref="C39:G39"/>
    <mergeCell ref="H39:L39"/>
    <mergeCell ref="M39:T39"/>
    <mergeCell ref="A40:B41"/>
    <mergeCell ref="C40:C41"/>
    <mergeCell ref="D40:K40"/>
    <mergeCell ref="L40:M41"/>
    <mergeCell ref="N40:N41"/>
    <mergeCell ref="O40:P41"/>
    <mergeCell ref="Q40:Q41"/>
    <mergeCell ref="R40:R41"/>
    <mergeCell ref="S40:S41"/>
    <mergeCell ref="W42:X42"/>
    <mergeCell ref="A42:B42"/>
    <mergeCell ref="D42:G42"/>
    <mergeCell ref="H42:K42"/>
    <mergeCell ref="L42:M42"/>
    <mergeCell ref="O42:P42"/>
    <mergeCell ref="A43:B43"/>
    <mergeCell ref="D43:G43"/>
    <mergeCell ref="H43:K43"/>
    <mergeCell ref="L43:M43"/>
    <mergeCell ref="O43:P43"/>
    <mergeCell ref="W43:X43"/>
    <mergeCell ref="C46:G46"/>
    <mergeCell ref="H46:K46"/>
    <mergeCell ref="M46:T46"/>
    <mergeCell ref="A49:B50"/>
    <mergeCell ref="C49:C50"/>
    <mergeCell ref="D49:K49"/>
    <mergeCell ref="L49:M50"/>
    <mergeCell ref="N49:N50"/>
    <mergeCell ref="A47:B47"/>
    <mergeCell ref="C47:G47"/>
    <mergeCell ref="H47:L47"/>
    <mergeCell ref="M47:T47"/>
    <mergeCell ref="A48:B48"/>
    <mergeCell ref="C48:G48"/>
    <mergeCell ref="H48:L48"/>
    <mergeCell ref="M48:T48"/>
    <mergeCell ref="U49:U50"/>
    <mergeCell ref="V49:V50"/>
    <mergeCell ref="W49:X50"/>
    <mergeCell ref="D50:G50"/>
    <mergeCell ref="H50:K50"/>
    <mergeCell ref="O49:P50"/>
    <mergeCell ref="Q49:Q50"/>
    <mergeCell ref="R49:R50"/>
    <mergeCell ref="S49:S50"/>
    <mergeCell ref="T49:T50"/>
    <mergeCell ref="W51:X51"/>
    <mergeCell ref="A52:B52"/>
    <mergeCell ref="D52:G52"/>
    <mergeCell ref="H52:K52"/>
    <mergeCell ref="L52:M52"/>
    <mergeCell ref="O52:P52"/>
    <mergeCell ref="W52:X52"/>
    <mergeCell ref="A51:B51"/>
    <mergeCell ref="D51:G51"/>
    <mergeCell ref="H51:K51"/>
    <mergeCell ref="L51:M51"/>
    <mergeCell ref="O51:P51"/>
    <mergeCell ref="C56:G56"/>
    <mergeCell ref="H56:K56"/>
    <mergeCell ref="M56:T56"/>
    <mergeCell ref="A58:B59"/>
    <mergeCell ref="C58:C59"/>
    <mergeCell ref="D58:K58"/>
    <mergeCell ref="L58:M59"/>
    <mergeCell ref="N58:N59"/>
    <mergeCell ref="A57:B57"/>
    <mergeCell ref="C57:G57"/>
    <mergeCell ref="H57:L57"/>
    <mergeCell ref="M57:T57"/>
    <mergeCell ref="U58:U59"/>
    <mergeCell ref="V58:V59"/>
    <mergeCell ref="W58:X59"/>
    <mergeCell ref="D59:G59"/>
    <mergeCell ref="H59:K59"/>
    <mergeCell ref="O58:P59"/>
    <mergeCell ref="Q58:Q59"/>
    <mergeCell ref="R58:R59"/>
    <mergeCell ref="S58:S59"/>
    <mergeCell ref="T58:T59"/>
    <mergeCell ref="W60:X60"/>
    <mergeCell ref="A60:B60"/>
    <mergeCell ref="D60:G60"/>
    <mergeCell ref="H60:K60"/>
    <mergeCell ref="L60:M60"/>
    <mergeCell ref="O60:P60"/>
    <mergeCell ref="W61:X61"/>
    <mergeCell ref="A61:B61"/>
    <mergeCell ref="D61:G61"/>
    <mergeCell ref="H61:K61"/>
    <mergeCell ref="L61:M61"/>
    <mergeCell ref="O61:P61"/>
  </mergeCells>
  <pageMargins left="0.25" right="0.25" top="0.75" bottom="0.75" header="0" footer="0"/>
  <pageSetup paperSize="9" fitToHeight="0"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01D4-2CF0-48E3-89BC-1B8E3057E846}">
  <dimension ref="A2:X11"/>
  <sheetViews>
    <sheetView workbookViewId="0">
      <selection activeCell="I17" sqref="I17"/>
    </sheetView>
  </sheetViews>
  <sheetFormatPr defaultRowHeight="15"/>
  <sheetData>
    <row r="2" spans="1:24" ht="21.75" customHeight="1" thickBot="1">
      <c r="A2" s="16"/>
      <c r="B2" s="18"/>
      <c r="C2" s="19"/>
      <c r="D2" s="19"/>
      <c r="E2" s="20"/>
      <c r="F2" s="20"/>
      <c r="G2" s="20"/>
      <c r="H2" s="21"/>
      <c r="I2" s="21"/>
      <c r="J2" s="21"/>
      <c r="K2" s="21"/>
      <c r="L2" s="21"/>
      <c r="P2" s="6"/>
      <c r="Q2" s="6"/>
      <c r="R2" s="6"/>
      <c r="S2" s="6"/>
      <c r="T2" s="6"/>
      <c r="U2" s="6"/>
      <c r="V2" s="6"/>
      <c r="W2" s="6"/>
      <c r="X2" s="6"/>
    </row>
    <row r="3" spans="1:24" ht="15" customHeight="1" thickBot="1">
      <c r="A3" s="22"/>
      <c r="B3" s="22"/>
      <c r="C3" s="23"/>
      <c r="D3" s="23"/>
      <c r="E3" s="23"/>
      <c r="F3" s="23"/>
      <c r="G3" s="23"/>
      <c r="H3" s="24" t="s">
        <v>140</v>
      </c>
      <c r="I3" s="25" t="s">
        <v>141</v>
      </c>
      <c r="J3" s="225" t="s">
        <v>30</v>
      </c>
      <c r="K3" s="226"/>
      <c r="L3" s="227"/>
      <c r="P3" s="6"/>
      <c r="Q3" s="6"/>
      <c r="R3" s="6"/>
      <c r="S3" s="6"/>
      <c r="T3" s="6"/>
      <c r="U3" s="6"/>
      <c r="V3" s="6"/>
      <c r="W3" s="6"/>
      <c r="X3" s="6"/>
    </row>
    <row r="4" spans="1:24" ht="19.5" customHeight="1">
      <c r="A4" s="26"/>
      <c r="B4" s="17"/>
      <c r="C4" s="241" t="s">
        <v>142</v>
      </c>
      <c r="D4" s="241"/>
      <c r="E4" s="241"/>
      <c r="F4" s="241"/>
      <c r="G4" s="242"/>
      <c r="H4" s="27"/>
      <c r="I4" s="27"/>
      <c r="J4" s="238"/>
      <c r="K4" s="239"/>
      <c r="L4" s="240"/>
      <c r="P4" s="6"/>
      <c r="Q4" s="6"/>
      <c r="R4" s="6"/>
      <c r="S4" s="6"/>
      <c r="T4" s="6"/>
      <c r="U4" s="6"/>
      <c r="V4" s="6"/>
      <c r="W4" s="6"/>
      <c r="X4" s="6"/>
    </row>
    <row r="5" spans="1:24" ht="15.75" customHeight="1">
      <c r="A5" s="22"/>
      <c r="B5" s="22"/>
      <c r="C5" s="234" t="s">
        <v>143</v>
      </c>
      <c r="D5" s="234"/>
      <c r="E5" s="234"/>
      <c r="F5" s="234"/>
      <c r="G5" s="235"/>
      <c r="H5" s="28"/>
      <c r="I5" s="28"/>
      <c r="J5" s="228"/>
      <c r="K5" s="229"/>
      <c r="L5" s="230"/>
      <c r="P5" s="6"/>
      <c r="Q5" s="6"/>
      <c r="R5" s="6"/>
      <c r="S5" s="6"/>
      <c r="T5" s="6"/>
      <c r="U5" s="6"/>
      <c r="V5" s="6"/>
      <c r="W5" s="6"/>
      <c r="X5" s="6"/>
    </row>
    <row r="6" spans="1:24" ht="15.75" customHeight="1">
      <c r="A6" s="22"/>
      <c r="B6" s="22"/>
      <c r="C6" s="234" t="s">
        <v>144</v>
      </c>
      <c r="D6" s="234"/>
      <c r="E6" s="234"/>
      <c r="F6" s="234"/>
      <c r="G6" s="235"/>
      <c r="H6" s="28"/>
      <c r="I6" s="28"/>
      <c r="J6" s="228"/>
      <c r="K6" s="229"/>
      <c r="L6" s="230"/>
      <c r="P6" s="6"/>
      <c r="Q6" s="6"/>
      <c r="R6" s="6"/>
      <c r="S6" s="6"/>
      <c r="T6" s="6"/>
      <c r="U6" s="6"/>
      <c r="V6" s="6"/>
      <c r="W6" s="6"/>
      <c r="X6" s="6"/>
    </row>
    <row r="7" spans="1:24" ht="15.75" customHeight="1">
      <c r="A7" s="22"/>
      <c r="B7" s="22"/>
      <c r="C7" s="234" t="s">
        <v>145</v>
      </c>
      <c r="D7" s="234"/>
      <c r="E7" s="234"/>
      <c r="F7" s="234"/>
      <c r="G7" s="235"/>
      <c r="H7" s="28"/>
      <c r="I7" s="28"/>
      <c r="J7" s="228"/>
      <c r="K7" s="229"/>
      <c r="L7" s="230"/>
      <c r="P7" s="6"/>
      <c r="Q7" s="6"/>
      <c r="R7" s="6"/>
      <c r="S7" s="6"/>
      <c r="T7" s="6"/>
      <c r="U7" s="6"/>
      <c r="V7" s="6"/>
      <c r="W7" s="6"/>
      <c r="X7" s="6"/>
    </row>
    <row r="8" spans="1:24" ht="15.75" customHeight="1">
      <c r="A8" s="22"/>
      <c r="B8" s="22"/>
      <c r="C8" s="234" t="s">
        <v>146</v>
      </c>
      <c r="D8" s="234"/>
      <c r="E8" s="234"/>
      <c r="F8" s="234"/>
      <c r="G8" s="235"/>
      <c r="H8" s="28"/>
      <c r="I8" s="28"/>
      <c r="J8" s="228"/>
      <c r="K8" s="229"/>
      <c r="L8" s="230"/>
      <c r="P8" s="6"/>
      <c r="Q8" s="6"/>
      <c r="R8" s="6"/>
      <c r="S8" s="6"/>
      <c r="T8" s="6"/>
      <c r="U8" s="6"/>
      <c r="V8" s="6"/>
      <c r="W8" s="6"/>
      <c r="X8" s="6"/>
    </row>
    <row r="9" spans="1:24" ht="15.75" customHeight="1">
      <c r="A9" s="22"/>
      <c r="B9" s="22"/>
      <c r="C9" s="234" t="s">
        <v>147</v>
      </c>
      <c r="D9" s="234"/>
      <c r="E9" s="234"/>
      <c r="F9" s="234"/>
      <c r="G9" s="235"/>
      <c r="H9" s="28"/>
      <c r="I9" s="28"/>
      <c r="J9" s="228"/>
      <c r="K9" s="229"/>
      <c r="L9" s="230"/>
      <c r="P9" s="6"/>
      <c r="Q9" s="6"/>
      <c r="R9" s="6"/>
      <c r="S9" s="6"/>
      <c r="T9" s="6"/>
      <c r="U9" s="6"/>
      <c r="V9" s="6"/>
      <c r="W9" s="6"/>
      <c r="X9" s="6"/>
    </row>
    <row r="10" spans="1:24" ht="15.75" customHeight="1" thickBot="1">
      <c r="A10" s="22"/>
      <c r="B10" s="22"/>
      <c r="C10" s="236" t="s">
        <v>148</v>
      </c>
      <c r="D10" s="236"/>
      <c r="E10" s="236"/>
      <c r="F10" s="236"/>
      <c r="G10" s="237"/>
      <c r="H10" s="29"/>
      <c r="I10" s="29"/>
      <c r="J10" s="231"/>
      <c r="K10" s="232"/>
      <c r="L10" s="233"/>
      <c r="P10" s="6"/>
      <c r="Q10" s="6"/>
      <c r="R10" s="6"/>
      <c r="S10" s="6"/>
      <c r="T10" s="6"/>
      <c r="U10" s="6"/>
      <c r="V10" s="6"/>
      <c r="W10" s="6"/>
      <c r="X10" s="6"/>
    </row>
    <row r="11" spans="1:24" ht="15.75" customHeight="1">
      <c r="A11" s="6"/>
      <c r="B11" s="6"/>
      <c r="C11" s="6"/>
      <c r="D11" s="6"/>
      <c r="E11" s="6"/>
      <c r="F11" s="6"/>
      <c r="G11" s="6"/>
      <c r="H11" s="6"/>
      <c r="I11" s="6"/>
      <c r="J11" s="6"/>
      <c r="K11" s="6"/>
      <c r="L11" s="6"/>
      <c r="M11" s="6"/>
      <c r="N11" s="6"/>
      <c r="O11" s="6"/>
      <c r="P11" s="6"/>
      <c r="Q11" s="6"/>
      <c r="R11" s="6"/>
      <c r="S11" s="6"/>
      <c r="T11" s="6"/>
      <c r="U11" s="6"/>
      <c r="V11" s="6"/>
      <c r="W11" s="6"/>
      <c r="X11" s="6"/>
    </row>
  </sheetData>
  <mergeCells count="15">
    <mergeCell ref="J3:L3"/>
    <mergeCell ref="J9:L9"/>
    <mergeCell ref="J10:L10"/>
    <mergeCell ref="J8:L8"/>
    <mergeCell ref="C8:G8"/>
    <mergeCell ref="C9:G9"/>
    <mergeCell ref="C10:G10"/>
    <mergeCell ref="C7:G7"/>
    <mergeCell ref="J7:L7"/>
    <mergeCell ref="C5:G5"/>
    <mergeCell ref="C6:G6"/>
    <mergeCell ref="J4:L4"/>
    <mergeCell ref="J6:L6"/>
    <mergeCell ref="C4:G4"/>
    <mergeCell ref="J5:L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6FF764FACB8E489D80FD74544D3869" ma:contentTypeVersion="4" ma:contentTypeDescription="Create a new document." ma:contentTypeScope="" ma:versionID="0b216aa44d38ecceb2e60c17528f6702">
  <xsd:schema xmlns:xsd="http://www.w3.org/2001/XMLSchema" xmlns:xs="http://www.w3.org/2001/XMLSchema" xmlns:p="http://schemas.microsoft.com/office/2006/metadata/properties" xmlns:ns2="4e99fe63-20a8-49bf-9e27-ddb1bf7f70a3" targetNamespace="http://schemas.microsoft.com/office/2006/metadata/properties" ma:root="true" ma:fieldsID="c8e50c5abf601aa389e6353fd269fa50" ns2:_="">
    <xsd:import namespace="4e99fe63-20a8-49bf-9e27-ddb1bf7f70a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9fe63-20a8-49bf-9e27-ddb1bf7f70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EEDD7C-4737-4891-B5C6-F67E35ED625B}"/>
</file>

<file path=customXml/itemProps2.xml><?xml version="1.0" encoding="utf-8"?>
<ds:datastoreItem xmlns:ds="http://schemas.openxmlformats.org/officeDocument/2006/customXml" ds:itemID="{D646E972-0D84-4112-9036-C9D359BFDEB3}"/>
</file>

<file path=customXml/itemProps3.xml><?xml version="1.0" encoding="utf-8"?>
<ds:datastoreItem xmlns:ds="http://schemas.openxmlformats.org/officeDocument/2006/customXml" ds:itemID="{3BF8C97C-1112-4FAC-8E1D-7C312070687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MacKenzie, MDC</dc:creator>
  <cp:keywords/>
  <dc:description/>
  <cp:lastModifiedBy>Pinto, Erika (FAOPA)</cp:lastModifiedBy>
  <cp:revision/>
  <dcterms:created xsi:type="dcterms:W3CDTF">2017-03-10T10:58:54Z</dcterms:created>
  <dcterms:modified xsi:type="dcterms:W3CDTF">2021-05-21T05:30:11Z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0x010100A16FF764FACB8E489D80FD74544D3869</vt:lpwstr>
  </property>
</Properties>
</file>