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adrien_kouassi_undp_org/Documents/M&amp;E UNPD/Bureau Pays/EFG/"/>
    </mc:Choice>
  </mc:AlternateContent>
  <xr:revisionPtr revIDLastSave="180" documentId="8_{F637E94D-A8BD-4BD1-9469-817FC7E9767E}" xr6:coauthVersionLast="47" xr6:coauthVersionMax="47" xr10:uidLastSave="{38C1A5A0-028A-4F40-B0A6-25333F2DF0A6}"/>
  <bookViews>
    <workbookView xWindow="-120" yWindow="-120" windowWidth="29040" windowHeight="15840" activeTab="2" xr2:uid="{00000000-000D-0000-FFFF-FFFF00000000}"/>
  </bookViews>
  <sheets>
    <sheet name="PTA 2022 " sheetId="2" r:id="rId1"/>
    <sheet name="Feuil1" sheetId="3" r:id="rId2"/>
    <sheet name="Suivi PTA 2022" sheetId="4" r:id="rId3"/>
  </sheets>
  <externalReferences>
    <externalReference r:id="rId4"/>
    <externalReference r:id="rId5"/>
  </externalReferences>
  <definedNames>
    <definedName name="_xlnm.Print_Titles" localSheetId="0">'PTA 2022 '!$5:$6</definedName>
    <definedName name="_xlnm.Print_Titles" localSheetId="2">'Suivi PTA 2022'!$5:$6</definedName>
    <definedName name="total_cost" localSheetId="0">'[1]Worksheet 1 Project budget'!$E$56</definedName>
    <definedName name="total_cost" localSheetId="2">'[1]Worksheet 1 Project budget'!$E$56</definedName>
    <definedName name="total_cost">'[2]Worksheet 1 Project budget'!$E$56</definedName>
    <definedName name="total_cost_y1" localSheetId="0">'[1]Worksheet 1 Project budget'!$I$56</definedName>
    <definedName name="total_cost_y1" localSheetId="2">'[1]Worksheet 1 Project budget'!$I$56</definedName>
    <definedName name="total_cost_y1">'[2]Worksheet 1 Project budget'!$I$56</definedName>
    <definedName name="_xlnm.Print_Area" localSheetId="0">'PTA 2022 '!$A$1:$F$49</definedName>
    <definedName name="_xlnm.Print_Area" localSheetId="2">'Suivi PTA 2022'!$A$1:$I$55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4" l="1"/>
  <c r="G17" i="4"/>
  <c r="G15" i="4"/>
  <c r="I42" i="4"/>
  <c r="I36" i="4"/>
  <c r="I32" i="4"/>
  <c r="I27" i="4"/>
  <c r="I20" i="4"/>
  <c r="I12" i="4"/>
  <c r="I46" i="4" l="1"/>
  <c r="F31" i="2"/>
  <c r="F11" i="2" l="1"/>
  <c r="F36" i="2"/>
  <c r="F17" i="2"/>
  <c r="F27" i="2" l="1"/>
  <c r="F40" i="2" s="1"/>
  <c r="F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Adrien Kouassi</author>
  </authors>
  <commentList>
    <comment ref="E30" authorId="0" shapeId="0" xr:uid="{64417557-16B3-4ABE-81D1-28DA5814F752}">
      <text>
        <r>
          <rPr>
            <b/>
            <sz val="9"/>
            <color indexed="81"/>
            <rFont val="Tahoma"/>
            <family val="2"/>
          </rPr>
          <t>Adrien Kouassi:</t>
        </r>
        <r>
          <rPr>
            <sz val="9"/>
            <color indexed="81"/>
            <rFont val="Tahoma"/>
            <family val="2"/>
          </rPr>
          <t xml:space="preserve">
Cette description est à clarifier</t>
        </r>
      </text>
    </comment>
    <comment ref="E34" authorId="0" shapeId="0" xr:uid="{C876BF7B-CB61-48F2-AEC1-7956BA510FB8}">
      <text>
        <r>
          <rPr>
            <b/>
            <sz val="9"/>
            <color indexed="81"/>
            <rFont val="Tahoma"/>
            <family val="2"/>
          </rPr>
          <t>Adrien Kouassi:</t>
        </r>
        <r>
          <rPr>
            <sz val="9"/>
            <color indexed="81"/>
            <rFont val="Tahoma"/>
            <family val="2"/>
          </rPr>
          <t xml:space="preserve">
Même si le SOP est diffusé, il faut qu'on s'assure de leffectivité de l'action.</t>
        </r>
      </text>
    </comment>
  </commentList>
</comments>
</file>

<file path=xl/sharedStrings.xml><?xml version="1.0" encoding="utf-8"?>
<sst xmlns="http://schemas.openxmlformats.org/spreadsheetml/2006/main" count="340" uniqueCount="188">
  <si>
    <t>1.2. Effective leadership by senior managers and Gender integrated into management practices</t>
  </si>
  <si>
    <t>1.3. Equipe focale Genre Active</t>
  </si>
  <si>
    <t>2. Capacités</t>
  </si>
  <si>
    <t>3. Environnement favorable</t>
  </si>
  <si>
    <t>Responsables</t>
  </si>
  <si>
    <t>4. Gestion des Connaissances</t>
  </si>
  <si>
    <t>5. Programme et Projets</t>
  </si>
  <si>
    <t>6. Partenariats</t>
  </si>
  <si>
    <t>Abdoulaye</t>
  </si>
  <si>
    <t>Carol</t>
  </si>
  <si>
    <t>Total produit 1</t>
  </si>
  <si>
    <t>Total produit 2</t>
  </si>
  <si>
    <t>Total produit 3</t>
  </si>
  <si>
    <t>Total produit 4</t>
  </si>
  <si>
    <t>Total produit 5</t>
  </si>
  <si>
    <t>7. Résultats</t>
  </si>
  <si>
    <t>Total produit 7</t>
  </si>
  <si>
    <t>Total produit 6</t>
  </si>
  <si>
    <t xml:space="preserve">Diffusion d'une citation genre au staff avant chaque réunion du personnel pour discussion </t>
  </si>
  <si>
    <t>Faire le suivi du dashboard sur les formations en ligne sur le genre, le harcellement sexuel et l'éthique</t>
  </si>
  <si>
    <t>Descritpion de l'activité</t>
  </si>
  <si>
    <t>Abdoulaye/Carol</t>
  </si>
  <si>
    <t>3.1. Les Politiques du bureau (prévention du Harcèlement sexuel et exploitation sexuelle et abus, Worklife, parité) sont mises en œuvre</t>
  </si>
  <si>
    <t>4.1. Le partage des expériences et connaissances en matière de genre est réalisé</t>
  </si>
  <si>
    <t>5.1. Le bureau dispose d'un CPD, de programmes et projets sensibles au genre</t>
  </si>
  <si>
    <t>6.1. Le Bureau collabore avec les acteurs nationaux sur la promotion du genre</t>
  </si>
  <si>
    <t>7.1. Le PNUD contribue significativement à la promotion du genre en Côte d'Ivoire</t>
  </si>
  <si>
    <t>Coût Total</t>
  </si>
  <si>
    <t>Cadre Temporel</t>
  </si>
  <si>
    <t>Claudia</t>
  </si>
  <si>
    <t>Redynamiser l'usage des procédures de recrutement sensibles au genre et la pratique des exit interview</t>
  </si>
  <si>
    <t xml:space="preserve">Redynamiser/proposer l'usage de procédures d'achat sensibles au genre </t>
  </si>
  <si>
    <t>Organiser une session d’information de nos partenaires nationaux et fournisseurs sur notre politique genre et nos exigences en matière de genre</t>
  </si>
  <si>
    <t>Responsable : Joseph Ezoua</t>
  </si>
  <si>
    <t>Résultat escompté</t>
  </si>
  <si>
    <t>Créer une rubrique genre sur le siteweb du bureau</t>
  </si>
  <si>
    <t>Budget</t>
  </si>
  <si>
    <t>Réviser le plan S&amp;E et assurance-qualité sous l'angle du genre</t>
  </si>
  <si>
    <t>Organisation de sessions d’induction RH + Genre &amp; PSEA</t>
  </si>
  <si>
    <t>Responsable : Georgette Zamblé</t>
  </si>
  <si>
    <t>1. Systèmes de gestion pour l'intégration du genre Responsable : Carol Yangni N'da</t>
  </si>
  <si>
    <t>Pacôme</t>
  </si>
  <si>
    <t>Le concept "Genre en Pensée" est mis en œuvre</t>
  </si>
  <si>
    <t xml:space="preserve">Le renforcement des capacités en Genre des membres est effectuée
</t>
  </si>
  <si>
    <t>Les sessions d’induction RH + Genre &amp; PSEA sont organisées</t>
  </si>
  <si>
    <t>Les formations en ligne sur le genre, le harcellement sexuel et l'éthique sont effectuées</t>
  </si>
  <si>
    <t>Les sessions Entr'Nous sont tenues</t>
  </si>
  <si>
    <t>Les procédures de recrutements sont sensibles au genre</t>
  </si>
  <si>
    <t>Le genre est Intégré systématiquement dans les produits de connaissance</t>
  </si>
  <si>
    <t>Une rubrique genre sur le siteweb du bureau est créée</t>
  </si>
  <si>
    <t>La revue-qualité genre des notes conceptuelles/documents de projets/TDRs est systématisée</t>
  </si>
  <si>
    <t>Le plan suivi-évaluation est sensible au genre</t>
  </si>
  <si>
    <t>Intégrer les questions de genre dans la Collaboration avec des structures autres que des OSC féminines, ou sur des thématiques autres que la promotion des femmes</t>
  </si>
  <si>
    <t>Organiser une session d’information de nos partenaires et fournisseurs sur notre politique genre et nos exigences en matière de PSEA</t>
  </si>
  <si>
    <t>Organiser au moins 2 sessions</t>
  </si>
  <si>
    <t>Disséminer les études sur le site du bureau</t>
  </si>
  <si>
    <t>EQUIPE FOCALE GENRE</t>
  </si>
  <si>
    <t>Activité</t>
  </si>
  <si>
    <t>Observations / Actions à prendre</t>
  </si>
  <si>
    <t>Délai</t>
  </si>
  <si>
    <t>Responsable du suivi : Carol Yangni N'da</t>
  </si>
  <si>
    <t>Georgette Zamblé  / Pacôme Guiraud / Carol Y.</t>
  </si>
  <si>
    <t>Vulgarisation de la stratégie genre du bureau 2022-2025 : formation et sensibilisation du personnel</t>
  </si>
  <si>
    <t>Suggestion de l’organisation sous le format de la journée scientifique/intelligence collective et comprenant une formation sur le genre : Basic + cas pratique Procurement</t>
  </si>
  <si>
    <r>
      <t>1</t>
    </r>
    <r>
      <rPr>
        <vertAlign val="superscript"/>
        <sz val="11"/>
        <color rgb="FF000000"/>
        <rFont val="Calibri"/>
        <family val="2"/>
        <scheme val="minor"/>
      </rPr>
      <t>ère</t>
    </r>
    <r>
      <rPr>
        <sz val="11"/>
        <color rgb="FF000000"/>
        <rFont val="Calibri"/>
        <family val="2"/>
        <scheme val="minor"/>
      </rPr>
      <t xml:space="preserve"> semaine du mois de mai 2022</t>
    </r>
  </si>
  <si>
    <t xml:space="preserve">Carol Yangni </t>
  </si>
  <si>
    <t>Mise en œuvre du concept "Genre en pensée"</t>
  </si>
  <si>
    <t>Diffusion d'une citation genre au staff avant chaque réunion du personnel pour discussion. Faire contribuer Margueritte Akoi en lui transmettant des citations/pensées à diffuser en même temps que l’invitation à la réunion du personnel</t>
  </si>
  <si>
    <t>Asap</t>
  </si>
  <si>
    <t> Georgette Zamblé  / Pacôme Guiraud / Carol Y.</t>
  </si>
  <si>
    <t>Effectuer le renforcement des capacités des membres de l'équipe focale par la mise en place d'une trousse à outil par domaine d'activités</t>
  </si>
  <si>
    <t>Choisir un domaine d’activité pilote puis envisager passer à échelle. Commencer par le Suivi-Evaluation</t>
  </si>
  <si>
    <t>Juin</t>
  </si>
  <si>
    <t>Carol Yangni N.  </t>
  </si>
  <si>
    <t>Célébration de la JIF et des 16 jours d'activisme par le Bureau</t>
  </si>
  <si>
    <t>Trouver de activités innovantes</t>
  </si>
  <si>
    <t>Prendre en compte le genre lors de la journée internationale de la lutte contre la pauvreté (17/10) qui devra être célébrée par le bureau cette année.</t>
  </si>
  <si>
    <t>8 mars, 17 octobre et 25 novembre 2022</t>
  </si>
  <si>
    <t>Responsable du suivi : Georgette Zamblé </t>
  </si>
  <si>
    <t>Abdoulaye Diané </t>
  </si>
  <si>
    <t> Faire une proposition de date pour la prochaine session.</t>
  </si>
  <si>
    <t>Une par trimestre</t>
  </si>
  <si>
    <t>Faire le suivi du dashboard sur les formations en ligne sur le genre, le harcèlement sexuel et l'éthique</t>
  </si>
  <si>
    <t> Faire un bilan tous les trimestres</t>
  </si>
  <si>
    <t>Continue</t>
  </si>
  <si>
    <t>Ibrahim Coulibaly </t>
  </si>
  <si>
    <t>Organiser au moins 2 sessions Entr'Nous</t>
  </si>
  <si>
    <t> Faire une proposition de thématiques dès maintenant</t>
  </si>
  <si>
    <t>Mai et Septembre</t>
  </si>
  <si>
    <t> Georgette Zamblé</t>
  </si>
  <si>
    <t xml:space="preserve"> Conception des modules de formation des partenaires nationaux en matière de genre et organisation du webinar </t>
  </si>
  <si>
    <t>Faire une proposition pour le ministère des Eaux et Forêts et n proposition de financement</t>
  </si>
  <si>
    <t>Mai</t>
  </si>
  <si>
    <t>Responsable du suivi : Abdoulaye Diané </t>
  </si>
  <si>
    <t> Abdoulaye Diané</t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</si>
  <si>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Elaborer le plan PSEA du bureau</t>
    </r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</si>
  <si>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Actualiser le comité PSEA</t>
    </r>
  </si>
  <si>
    <r>
      <t>-</t>
    </r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Mettre en œuvre le plan et assurer un reporting trimestriel</t>
    </r>
  </si>
  <si>
    <t> Ces actions doivent être initiées asap à la vue du retard accusé.</t>
  </si>
  <si>
    <t>Avril</t>
  </si>
  <si>
    <t>Analyse de la mise en œuvre des procédures de recrutement sensible au genre</t>
  </si>
  <si>
    <t>Claudia Moutia </t>
  </si>
  <si>
    <t> 1/ Décrire les différentes étapes pour l’élaboration des RFQ/ITB/RFP et transmettre à l’EFG en vue d’identifier les points d’entrée pour l’intégration du genre dans ces processus.</t>
  </si>
  <si>
    <t>Dernière semaine d’avril</t>
  </si>
  <si>
    <t>Responsable du suivi : Ibrahim Coulibaly</t>
  </si>
  <si>
    <t>Carol Y. </t>
  </si>
  <si>
    <t>Etudes sensibles au genre à publier</t>
  </si>
  <si>
    <t xml:space="preserve">Un comité éditorial, conforme aux normes du PNUD, doit être mis en place sur requête du siège. Un membre de l’EFG pourra y être intégré en vue de s’assurer de la prise en compte du genre  </t>
  </si>
  <si>
    <t> Ibrahim Coulibaly</t>
  </si>
  <si>
    <t>Publier les études sur le site du bureau et diffuser le lien</t>
  </si>
  <si>
    <t>Dès que possible</t>
  </si>
  <si>
    <t>Responsable du suivi : Joseph Ezoua</t>
  </si>
  <si>
    <t> Joseph Ezoua</t>
  </si>
  <si>
    <t xml:space="preserve">Le SOP est révisé et diffusé pour faciliter la revue-qualité genre des notes conceptuelles/documents de projets/TDRs </t>
  </si>
  <si>
    <t>Finaliser le SOP et le diffuser</t>
  </si>
  <si>
    <t> Adrien Kouassi</t>
  </si>
  <si>
    <t xml:space="preserve"> Soumettre une proposition </t>
  </si>
  <si>
    <t>Responsable du suivi : Claudia Moutia</t>
  </si>
  <si>
    <t>Appuyer l’élaboration de politiques genre dans les structures partenaires à identifier</t>
  </si>
  <si>
    <t> Le ministère des Eaux et Forêts et celui de la Solidarité pourraient être appuyés dans ce sens</t>
  </si>
  <si>
    <t>1ère semaine du mois de mai 2022</t>
  </si>
  <si>
    <t>1fois/mois</t>
  </si>
  <si>
    <t>Carol/Marguerite</t>
  </si>
  <si>
    <t>Une/trimestre</t>
  </si>
  <si>
    <t>Continu</t>
  </si>
  <si>
    <t>Elaborer le plan PSEA du bureau
Actualiser le comité PSEA
Mettre en œuvre le plan et assurer un reporting trimestriel</t>
  </si>
  <si>
    <t xml:space="preserve">Abdoulaye </t>
  </si>
  <si>
    <t>La politique PSEA est mise en œuvre</t>
  </si>
  <si>
    <t>Analyse de la mise en œuvre des procédures de recrutement sensible au genre, Redynamiser leur usage et la pratique des exit interview</t>
  </si>
  <si>
    <t>Redynamiser l'usage de procédures d'achat sensibles au genre
Identifier des points d’entrée pour l’intégration du genre dans les processus RFQ/ITB/RFP.</t>
  </si>
  <si>
    <t xml:space="preserve">Mai </t>
  </si>
  <si>
    <t>Georgette</t>
  </si>
  <si>
    <t>Adrien</t>
  </si>
  <si>
    <t>Appuyer la mise en place de politiques genre dans les structures partenaires à identifier (Le ministère des Eaux et Forêts pourrait être ciblé)</t>
  </si>
  <si>
    <t xml:space="preserve">La stratégie genre 2021-2025 du bureau est vulgarisée et le personnel formé </t>
  </si>
  <si>
    <t>Les procédures d'achats sont sensibles au genre</t>
  </si>
  <si>
    <t>Des études sensibles au genre sont élaborées et publiées</t>
  </si>
  <si>
    <t>Intégrer le Comité éditorial et faire des proposition à cet effet</t>
  </si>
  <si>
    <t>Ibrahim</t>
  </si>
  <si>
    <t>Responsable : Carol Yangni N'da</t>
  </si>
  <si>
    <t>La JIF, les 16 jours d'activisme, et la journée internationale de la lutte contre la pauvreté sont célébrées par le Bureau</t>
  </si>
  <si>
    <t>Organisation d'activités innovantes</t>
  </si>
  <si>
    <t>Joseph/Carol</t>
  </si>
  <si>
    <t>Responsable : Adrien Kouassi</t>
  </si>
  <si>
    <t>Des modules de formation Genre au profit des partenaires nationaux et webinar sont élaborés</t>
  </si>
  <si>
    <t>Faire une proposition pour le ministère des Eaux et Forêts</t>
  </si>
  <si>
    <t>Septembre</t>
  </si>
  <si>
    <t xml:space="preserve">Joseph/ Carol </t>
  </si>
  <si>
    <t>Responsable: Ibrahim Coulibaly</t>
  </si>
  <si>
    <t>Documenter la contribution du PNUD aux résultats transformationnels de genre</t>
  </si>
  <si>
    <t>Faire une note sur la contribution du PNUD aux résultats transformationnels de genre relativement à la mise en œuvre du CPD 2017-2020</t>
  </si>
  <si>
    <t>Responsable : Claudia Moutia</t>
  </si>
  <si>
    <t xml:space="preserve"> PLAN DE TRAVAIL ANNUEL 2022</t>
  </si>
  <si>
    <r>
      <t xml:space="preserve">1.1. UNDP Gender Equality Strategy guides the planning and implementation of gender mainstreaming. 
</t>
    </r>
    <r>
      <rPr>
        <i/>
        <sz val="11"/>
        <color rgb="FF000000"/>
        <rFont val="Calibri"/>
        <family val="2"/>
        <scheme val="minor"/>
      </rPr>
      <t>Données de base : 1 Stratégie Genre 2016-2020</t>
    </r>
  </si>
  <si>
    <r>
      <t xml:space="preserve">2.1. CO &amp; Staff have the capacities for gender mainstreaming
</t>
    </r>
    <r>
      <rPr>
        <i/>
        <sz val="11"/>
        <color rgb="FF000000"/>
        <rFont val="Calibri"/>
        <family val="2"/>
        <scheme val="minor"/>
      </rPr>
      <t>Données de base: 
1 session d'induction organisée en 2019</t>
    </r>
  </si>
  <si>
    <t xml:space="preserve">8 mars, 17 octobre et 25 novembre </t>
  </si>
  <si>
    <t>Benchmarks du Gender Equality Seal</t>
  </si>
  <si>
    <t>Indicateurs</t>
  </si>
  <si>
    <t>baseline</t>
  </si>
  <si>
    <t>Cible</t>
  </si>
  <si>
    <t>Libellé</t>
  </si>
  <si>
    <t>_nombre de citations Genre diffusées au staff</t>
  </si>
  <si>
    <t>_pourcentage de membres de l'EFG formé en  Suivi-évaluation sensible au Genre</t>
  </si>
  <si>
    <t>_ Les activités en lien avec la JIF, les 16 jours d'activisme, et la journée internationale de la lutte contre la pauvreté sont réalisées</t>
  </si>
  <si>
    <t>_nombre se sessions Entr'Nous réalisées</t>
  </si>
  <si>
    <t xml:space="preserve">_ pourcentage de processus de recrutement sensible au genre </t>
  </si>
  <si>
    <t xml:space="preserve">_pourcentage de processus d'achat sensible au genre </t>
  </si>
  <si>
    <t>_pourcentage d'études sensible au Genre réalisées</t>
  </si>
  <si>
    <t>_Existence d'une rubrique genre sur le site du PNUD CI</t>
  </si>
  <si>
    <t>Non</t>
  </si>
  <si>
    <t>Oui</t>
  </si>
  <si>
    <t>_ Existence d'un plan de suivi-évaluation sensible au Genre</t>
  </si>
  <si>
    <t xml:space="preserve">_nombre de partenaire ayant des politiques Genre </t>
  </si>
  <si>
    <r>
      <t xml:space="preserve">Des modules de formation Genre au profit des partenaires nationaux </t>
    </r>
    <r>
      <rPr>
        <sz val="11"/>
        <color rgb="FFFF0000"/>
        <rFont val="Calibri"/>
        <family val="2"/>
        <scheme val="minor"/>
      </rPr>
      <t>sont élaborés</t>
    </r>
    <r>
      <rPr>
        <sz val="11"/>
        <color rgb="FF000000"/>
        <rFont val="Calibri"/>
        <family val="2"/>
        <scheme val="minor"/>
      </rPr>
      <t xml:space="preserve"> et des </t>
    </r>
    <r>
      <rPr>
        <sz val="11"/>
        <color rgb="FFFF0000"/>
        <rFont val="Calibri"/>
        <family val="2"/>
        <scheme val="minor"/>
      </rPr>
      <t>webinaires sont organisés</t>
    </r>
  </si>
  <si>
    <t>_ nombre de sessions sur la politique Genre du PNUD</t>
  </si>
  <si>
    <r>
      <t xml:space="preserve">Faire une note sur la contribution du PNUD aux résultats transformationnels de genre relativement à la mise en œuvre du CPD </t>
    </r>
    <r>
      <rPr>
        <sz val="11"/>
        <color rgb="FFFF0000"/>
        <rFont val="Calibri"/>
        <family val="2"/>
        <scheme val="minor"/>
      </rPr>
      <t>2021-2025</t>
    </r>
  </si>
  <si>
    <t>_ existence d'rapport Genre du PNUD</t>
  </si>
  <si>
    <t>_Nombre de capsules, de flags avec des messages clés produits et diffusés sur la Stratégie genre du Bureau</t>
  </si>
  <si>
    <t>_pourcentage du personnel formé sur la stratégie genre du bureau</t>
  </si>
  <si>
    <t xml:space="preserve">_nombre de sessions d'induction RH + Genre et PSEA réalisé
</t>
  </si>
  <si>
    <t>_pourcentage du personnel ayant réalisé la formation mandataire sur la PSEA</t>
  </si>
  <si>
    <t xml:space="preserve">_pourcentage du personnes ayant complété la formation en ligne sur le genre
</t>
  </si>
  <si>
    <t xml:space="preserve">_pourcentage du personnel ayant complété la formation en ligne sur l'éthique et le harcelement sexuel </t>
  </si>
  <si>
    <t>_ Rapports trimestriels sur la PSEA</t>
  </si>
  <si>
    <t>_Existence d'un memo pour l'actualisation du comité PSEA</t>
  </si>
  <si>
    <t>_Existence d'un plan PSEA du Bureau</t>
  </si>
  <si>
    <t>_nombre de modules genre élaborés pour les partenaires nationaux</t>
  </si>
  <si>
    <t>_nombre de webinaires réalisés au profit des partenaire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</si>
</sst>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C_F_A_-;\-* #,##0\ _C_F_A_-;_-* &quot;-&quot;\ _C_F_A_-;_-@_-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1" fillId="0" borderId="0"/>
  </cellStyleXfs>
  <cellXfs count="183"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10" borderId="25" xfId="0" applyFont="1" applyFill="1" applyBorder="1" applyAlignment="1">
      <alignment vertical="center" wrapText="1"/>
    </xf>
    <xf numFmtId="0" fontId="3" fillId="10" borderId="23" xfId="0" applyFont="1" applyFill="1" applyBorder="1" applyAlignment="1">
      <alignment vertical="center" wrapText="1"/>
    </xf>
    <xf numFmtId="0" fontId="0" fillId="0" borderId="23" xfId="0" applyBorder="1" applyAlignment="1">
      <alignment vertical="top" wrapText="1"/>
    </xf>
    <xf numFmtId="0" fontId="3" fillId="10" borderId="23" xfId="0" applyFont="1" applyFill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3" fillId="0" borderId="0" xfId="3" applyFont="1"/>
    <xf numFmtId="164" fontId="3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1" fillId="0" borderId="0" xfId="3" applyFont="1"/>
    <xf numFmtId="0" fontId="10" fillId="0" borderId="0" xfId="5" applyFont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5" fillId="6" borderId="8" xfId="3" applyFont="1" applyFill="1" applyBorder="1" applyAlignment="1">
      <alignment horizontal="center" vertical="center" wrapText="1"/>
    </xf>
    <xf numFmtId="164" fontId="6" fillId="6" borderId="8" xfId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3" fillId="0" borderId="2" xfId="3" applyFont="1" applyBorder="1" applyAlignment="1">
      <alignment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vertical="center" wrapText="1"/>
    </xf>
    <xf numFmtId="164" fontId="1" fillId="0" borderId="2" xfId="1" applyFont="1" applyBorder="1" applyAlignment="1">
      <alignment horizontal="right" vertical="center"/>
    </xf>
    <xf numFmtId="0" fontId="6" fillId="0" borderId="15" xfId="3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1" applyFont="1" applyBorder="1" applyAlignment="1">
      <alignment horizontal="right" vertical="center"/>
    </xf>
    <xf numFmtId="0" fontId="3" fillId="0" borderId="6" xfId="3" applyFont="1" applyBorder="1" applyAlignment="1">
      <alignment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1" fillId="0" borderId="5" xfId="3" applyFont="1" applyFill="1" applyBorder="1" applyAlignment="1">
      <alignment vertical="center" wrapText="1"/>
    </xf>
    <xf numFmtId="164" fontId="1" fillId="0" borderId="6" xfId="1" applyFont="1" applyBorder="1" applyAlignment="1">
      <alignment horizontal="right" vertical="center"/>
    </xf>
    <xf numFmtId="0" fontId="6" fillId="3" borderId="4" xfId="3" applyFont="1" applyFill="1" applyBorder="1" applyAlignment="1">
      <alignment horizontal="left" vertical="center" wrapText="1"/>
    </xf>
    <xf numFmtId="164" fontId="6" fillId="3" borderId="4" xfId="1" applyFont="1" applyFill="1" applyBorder="1" applyAlignment="1">
      <alignment horizontal="right" vertical="center"/>
    </xf>
    <xf numFmtId="0" fontId="10" fillId="5" borderId="9" xfId="3" applyFont="1" applyFill="1" applyBorder="1" applyAlignment="1">
      <alignment vertical="center" wrapText="1"/>
    </xf>
    <xf numFmtId="0" fontId="10" fillId="5" borderId="11" xfId="3" applyFont="1" applyFill="1" applyBorder="1" applyAlignment="1">
      <alignment vertical="center" wrapText="1"/>
    </xf>
    <xf numFmtId="0" fontId="10" fillId="5" borderId="11" xfId="3" applyFont="1" applyFill="1" applyBorder="1" applyAlignment="1">
      <alignment horizontal="center" vertical="center" wrapText="1"/>
    </xf>
    <xf numFmtId="0" fontId="10" fillId="5" borderId="10" xfId="3" applyFont="1" applyFill="1" applyBorder="1" applyAlignment="1">
      <alignment vertical="center" wrapText="1"/>
    </xf>
    <xf numFmtId="0" fontId="3" fillId="0" borderId="14" xfId="3" applyFont="1" applyBorder="1" applyAlignment="1">
      <alignment horizontal="center" vertical="center"/>
    </xf>
    <xf numFmtId="0" fontId="1" fillId="0" borderId="2" xfId="3" applyFont="1" applyBorder="1" applyAlignment="1">
      <alignment vertical="center" wrapText="1"/>
    </xf>
    <xf numFmtId="164" fontId="3" fillId="0" borderId="2" xfId="1" applyFont="1" applyBorder="1" applyAlignment="1">
      <alignment horizontal="right" vertical="center"/>
    </xf>
    <xf numFmtId="0" fontId="3" fillId="0" borderId="14" xfId="3" applyFont="1" applyBorder="1" applyAlignment="1">
      <alignment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1" fillId="0" borderId="14" xfId="3" applyFont="1" applyBorder="1" applyAlignment="1">
      <alignment vertical="center" wrapText="1"/>
    </xf>
    <xf numFmtId="164" fontId="3" fillId="0" borderId="14" xfId="1" applyFont="1" applyBorder="1" applyAlignment="1">
      <alignment horizontal="right" vertical="center"/>
    </xf>
    <xf numFmtId="0" fontId="1" fillId="0" borderId="14" xfId="3" applyFont="1" applyFill="1" applyBorder="1" applyAlignment="1">
      <alignment vertical="center" wrapText="1"/>
    </xf>
    <xf numFmtId="0" fontId="6" fillId="0" borderId="7" xfId="3" applyFont="1" applyBorder="1" applyAlignment="1">
      <alignment horizontal="left" vertical="center" wrapText="1"/>
    </xf>
    <xf numFmtId="0" fontId="3" fillId="4" borderId="2" xfId="3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4" borderId="0" xfId="3" applyFont="1" applyFill="1"/>
    <xf numFmtId="0" fontId="3" fillId="4" borderId="14" xfId="3" applyFont="1" applyFill="1" applyBorder="1" applyAlignment="1">
      <alignment vertical="center" wrapText="1"/>
    </xf>
    <xf numFmtId="0" fontId="3" fillId="4" borderId="14" xfId="3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64" fontId="1" fillId="0" borderId="14" xfId="1" applyFont="1" applyBorder="1" applyAlignment="1">
      <alignment horizontal="right" vertical="center"/>
    </xf>
    <xf numFmtId="0" fontId="3" fillId="0" borderId="8" xfId="3" applyFont="1" applyFill="1" applyBorder="1" applyAlignment="1">
      <alignment horizontal="center" vertical="center" wrapText="1"/>
    </xf>
    <xf numFmtId="0" fontId="3" fillId="4" borderId="17" xfId="3" applyFont="1" applyFill="1" applyBorder="1" applyAlignment="1">
      <alignment vertical="center" wrapText="1"/>
    </xf>
    <xf numFmtId="0" fontId="3" fillId="4" borderId="5" xfId="3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4" borderId="6" xfId="3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0" fillId="5" borderId="10" xfId="3" applyFont="1" applyFill="1" applyBorder="1" applyAlignment="1">
      <alignment horizontal="center" vertical="center" wrapText="1"/>
    </xf>
    <xf numFmtId="0" fontId="5" fillId="5" borderId="16" xfId="3" applyFont="1" applyFill="1" applyBorder="1" applyAlignment="1">
      <alignment vertical="center" wrapText="1"/>
    </xf>
    <xf numFmtId="164" fontId="10" fillId="5" borderId="16" xfId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vertical="center" wrapText="1"/>
    </xf>
    <xf numFmtId="0" fontId="6" fillId="3" borderId="18" xfId="3" applyFont="1" applyFill="1" applyBorder="1" applyAlignment="1">
      <alignment horizontal="left" vertical="center" wrapText="1"/>
    </xf>
    <xf numFmtId="164" fontId="6" fillId="3" borderId="18" xfId="1" applyFont="1" applyFill="1" applyBorder="1" applyAlignment="1">
      <alignment horizontal="right" vertical="center"/>
    </xf>
    <xf numFmtId="0" fontId="10" fillId="0" borderId="19" xfId="3" applyFont="1" applyFill="1" applyBorder="1" applyAlignment="1">
      <alignment vertical="center" wrapText="1"/>
    </xf>
    <xf numFmtId="0" fontId="1" fillId="4" borderId="6" xfId="3" applyFont="1" applyFill="1" applyBorder="1" applyAlignment="1">
      <alignment vertical="center" wrapText="1"/>
    </xf>
    <xf numFmtId="164" fontId="6" fillId="2" borderId="18" xfId="1" applyFont="1" applyFill="1" applyBorder="1" applyAlignment="1">
      <alignment horizontal="right" vertical="center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horizontal="center" vertical="center" wrapText="1"/>
    </xf>
    <xf numFmtId="0" fontId="5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center" vertical="center"/>
    </xf>
    <xf numFmtId="0" fontId="1" fillId="0" borderId="0" xfId="3" applyFont="1" applyFill="1" applyBorder="1"/>
    <xf numFmtId="165" fontId="1" fillId="0" borderId="0" xfId="4" applyFont="1" applyFill="1" applyBorder="1"/>
    <xf numFmtId="0" fontId="1" fillId="0" borderId="0" xfId="3" applyFont="1" applyBorder="1"/>
    <xf numFmtId="0" fontId="3" fillId="0" borderId="0" xfId="3" applyFont="1" applyBorder="1"/>
    <xf numFmtId="0" fontId="14" fillId="0" borderId="0" xfId="3" applyFont="1"/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5" fillId="0" borderId="0" xfId="3" applyFont="1"/>
    <xf numFmtId="164" fontId="14" fillId="0" borderId="0" xfId="1" applyFont="1" applyAlignment="1">
      <alignment horizontal="center"/>
    </xf>
    <xf numFmtId="0" fontId="6" fillId="0" borderId="7" xfId="3" applyFont="1" applyBorder="1" applyAlignment="1">
      <alignment horizontal="left" vertical="center" wrapText="1"/>
    </xf>
    <xf numFmtId="0" fontId="1" fillId="0" borderId="6" xfId="3" applyFont="1" applyFill="1" applyBorder="1" applyAlignment="1">
      <alignment vertical="center" wrapText="1"/>
    </xf>
    <xf numFmtId="0" fontId="6" fillId="2" borderId="28" xfId="3" applyFont="1" applyFill="1" applyBorder="1" applyAlignment="1">
      <alignment horizontal="left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horizontal="center" vertical="center" wrapText="1"/>
    </xf>
    <xf numFmtId="164" fontId="6" fillId="3" borderId="17" xfId="1" applyFont="1" applyFill="1" applyBorder="1" applyAlignment="1">
      <alignment horizontal="center" vertical="center" wrapText="1"/>
    </xf>
    <xf numFmtId="164" fontId="6" fillId="3" borderId="18" xfId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26" xfId="3" applyFont="1" applyFill="1" applyBorder="1" applyAlignment="1">
      <alignment horizontal="center" vertical="center" wrapText="1"/>
    </xf>
    <xf numFmtId="0" fontId="6" fillId="3" borderId="27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left" vertical="center" wrapText="1"/>
    </xf>
    <xf numFmtId="0" fontId="6" fillId="3" borderId="3" xfId="3" applyFont="1" applyFill="1" applyBorder="1" applyAlignment="1">
      <alignment horizontal="left" vertical="center" wrapText="1"/>
    </xf>
    <xf numFmtId="0" fontId="6" fillId="3" borderId="18" xfId="3" applyFont="1" applyFill="1" applyBorder="1" applyAlignment="1">
      <alignment horizontal="left" vertical="center" wrapText="1"/>
    </xf>
    <xf numFmtId="0" fontId="6" fillId="3" borderId="4" xfId="3" applyFont="1" applyFill="1" applyBorder="1" applyAlignment="1">
      <alignment horizontal="left" vertical="center" wrapText="1"/>
    </xf>
    <xf numFmtId="0" fontId="6" fillId="2" borderId="9" xfId="3" applyFont="1" applyFill="1" applyBorder="1" applyAlignment="1">
      <alignment horizontal="left" vertical="center" wrapText="1"/>
    </xf>
    <xf numFmtId="0" fontId="6" fillId="2" borderId="11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6" borderId="9" xfId="3" applyFont="1" applyFill="1" applyBorder="1" applyAlignment="1">
      <alignment horizontal="left" vertical="center" wrapText="1"/>
    </xf>
    <xf numFmtId="0" fontId="6" fillId="6" borderId="11" xfId="3" applyFont="1" applyFill="1" applyBorder="1" applyAlignment="1">
      <alignment horizontal="left" vertical="center" wrapText="1"/>
    </xf>
    <xf numFmtId="0" fontId="6" fillId="6" borderId="10" xfId="3" applyFont="1" applyFill="1" applyBorder="1" applyAlignment="1">
      <alignment horizontal="left" vertical="center" wrapText="1"/>
    </xf>
    <xf numFmtId="0" fontId="6" fillId="0" borderId="12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 wrapText="1"/>
    </xf>
    <xf numFmtId="0" fontId="6" fillId="4" borderId="12" xfId="3" applyFont="1" applyFill="1" applyBorder="1" applyAlignment="1">
      <alignment horizontal="left" vertical="center" wrapText="1"/>
    </xf>
    <xf numFmtId="0" fontId="6" fillId="4" borderId="7" xfId="3" applyFont="1" applyFill="1" applyBorder="1" applyAlignment="1">
      <alignment horizontal="left" vertical="center" wrapText="1"/>
    </xf>
    <xf numFmtId="0" fontId="6" fillId="4" borderId="13" xfId="3" applyFont="1" applyFill="1" applyBorder="1" applyAlignment="1">
      <alignment horizontal="left"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0" fontId="6" fillId="8" borderId="22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11" xfId="0" applyFont="1" applyFill="1" applyBorder="1" applyAlignment="1">
      <alignment vertical="center" wrapText="1"/>
    </xf>
    <xf numFmtId="0" fontId="6" fillId="9" borderId="22" xfId="0" applyFont="1" applyFill="1" applyBorder="1" applyAlignment="1">
      <alignment vertical="center" wrapText="1"/>
    </xf>
    <xf numFmtId="0" fontId="3" fillId="10" borderId="20" xfId="0" applyFont="1" applyFill="1" applyBorder="1" applyAlignment="1">
      <alignment vertical="center" wrapText="1"/>
    </xf>
    <xf numFmtId="0" fontId="3" fillId="10" borderId="24" xfId="0" applyFont="1" applyFill="1" applyBorder="1" applyAlignment="1">
      <alignment vertical="center" wrapText="1"/>
    </xf>
    <xf numFmtId="0" fontId="3" fillId="10" borderId="21" xfId="0" applyFont="1" applyFill="1" applyBorder="1" applyAlignment="1">
      <alignment vertical="center" wrapText="1"/>
    </xf>
    <xf numFmtId="0" fontId="3" fillId="10" borderId="20" xfId="0" applyFont="1" applyFill="1" applyBorder="1" applyAlignment="1">
      <alignment vertical="center"/>
    </xf>
    <xf numFmtId="0" fontId="3" fillId="10" borderId="21" xfId="0" applyFont="1" applyFill="1" applyBorder="1" applyAlignment="1">
      <alignment vertical="center"/>
    </xf>
    <xf numFmtId="0" fontId="5" fillId="3" borderId="5" xfId="3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 wrapText="1"/>
    </xf>
    <xf numFmtId="0" fontId="16" fillId="4" borderId="5" xfId="3" applyFont="1" applyFill="1" applyBorder="1" applyAlignment="1">
      <alignment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164" fontId="16" fillId="0" borderId="5" xfId="1" applyFont="1" applyBorder="1" applyAlignment="1">
      <alignment horizontal="right" vertical="center"/>
    </xf>
    <xf numFmtId="0" fontId="0" fillId="4" borderId="6" xfId="3" applyFont="1" applyFill="1" applyBorder="1" applyAlignment="1">
      <alignment vertical="center" wrapText="1"/>
    </xf>
    <xf numFmtId="0" fontId="3" fillId="0" borderId="17" xfId="3" applyFont="1" applyBorder="1" applyAlignment="1">
      <alignment horizontal="left" vertical="center" wrapText="1"/>
    </xf>
    <xf numFmtId="0" fontId="3" fillId="0" borderId="6" xfId="3" applyFont="1" applyBorder="1" applyAlignment="1">
      <alignment horizontal="left" vertical="center" wrapText="1"/>
    </xf>
    <xf numFmtId="0" fontId="1" fillId="0" borderId="17" xfId="3" applyFont="1" applyFill="1" applyBorder="1" applyAlignment="1">
      <alignment horizontal="left" vertical="center" wrapText="1"/>
    </xf>
    <xf numFmtId="0" fontId="1" fillId="0" borderId="6" xfId="3" applyFont="1" applyFill="1" applyBorder="1" applyAlignment="1">
      <alignment horizontal="left" vertical="center" wrapText="1"/>
    </xf>
    <xf numFmtId="0" fontId="1" fillId="0" borderId="8" xfId="3" applyFont="1" applyBorder="1" applyAlignment="1">
      <alignment vertical="center" wrapText="1"/>
    </xf>
    <xf numFmtId="164" fontId="3" fillId="0" borderId="8" xfId="1" applyFont="1" applyBorder="1" applyAlignment="1">
      <alignment horizontal="right" vertical="center"/>
    </xf>
    <xf numFmtId="0" fontId="1" fillId="0" borderId="17" xfId="3" applyFont="1" applyBorder="1" applyAlignment="1">
      <alignment horizontal="left" vertical="center" wrapText="1"/>
    </xf>
    <xf numFmtId="0" fontId="1" fillId="0" borderId="6" xfId="3" applyFont="1" applyBorder="1" applyAlignment="1">
      <alignment horizontal="left" vertical="center" wrapText="1"/>
    </xf>
    <xf numFmtId="0" fontId="3" fillId="0" borderId="17" xfId="3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3" fillId="0" borderId="17" xfId="3" applyFont="1" applyBorder="1" applyAlignment="1">
      <alignment horizontal="left" vertical="center"/>
    </xf>
    <xf numFmtId="0" fontId="3" fillId="0" borderId="6" xfId="3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 wrapText="1"/>
    </xf>
    <xf numFmtId="0" fontId="3" fillId="0" borderId="14" xfId="3" applyFont="1" applyBorder="1" applyAlignment="1">
      <alignment horizontal="left" vertical="center"/>
    </xf>
    <xf numFmtId="0" fontId="3" fillId="0" borderId="14" xfId="3" applyFont="1" applyFill="1" applyBorder="1" applyAlignment="1">
      <alignment horizontal="left" vertical="center" wrapText="1"/>
    </xf>
    <xf numFmtId="0" fontId="1" fillId="0" borderId="14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3" fillId="4" borderId="17" xfId="3" applyFont="1" applyFill="1" applyBorder="1" applyAlignment="1">
      <alignment horizontal="left" vertical="center" wrapText="1"/>
    </xf>
    <xf numFmtId="0" fontId="3" fillId="4" borderId="8" xfId="3" applyFont="1" applyFill="1" applyBorder="1" applyAlignment="1">
      <alignment horizontal="left" vertical="center" wrapText="1"/>
    </xf>
    <xf numFmtId="0" fontId="3" fillId="4" borderId="6" xfId="3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0" fillId="5" borderId="29" xfId="3" applyFont="1" applyFill="1" applyBorder="1" applyAlignment="1">
      <alignment vertical="center" wrapText="1"/>
    </xf>
    <xf numFmtId="0" fontId="10" fillId="5" borderId="30" xfId="3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4" borderId="14" xfId="3" applyFont="1" applyFill="1" applyBorder="1" applyAlignment="1">
      <alignment horizontal="left" vertical="center" wrapText="1"/>
    </xf>
    <xf numFmtId="0" fontId="1" fillId="4" borderId="14" xfId="3" applyFont="1" applyFill="1" applyBorder="1" applyAlignment="1">
      <alignment horizontal="left" vertical="center" wrapText="1"/>
    </xf>
    <xf numFmtId="0" fontId="1" fillId="4" borderId="6" xfId="3" applyFont="1" applyFill="1" applyBorder="1" applyAlignment="1">
      <alignment horizontal="left" vertical="center" wrapText="1"/>
    </xf>
    <xf numFmtId="10" fontId="1" fillId="0" borderId="2" xfId="3" applyNumberFormat="1" applyFont="1" applyFill="1" applyBorder="1" applyAlignment="1">
      <alignment vertical="center" wrapText="1"/>
    </xf>
    <xf numFmtId="9" fontId="1" fillId="0" borderId="2" xfId="3" applyNumberFormat="1" applyFont="1" applyFill="1" applyBorder="1" applyAlignment="1">
      <alignment vertical="center" wrapText="1"/>
    </xf>
    <xf numFmtId="9" fontId="1" fillId="0" borderId="6" xfId="3" applyNumberFormat="1" applyFont="1" applyFill="1" applyBorder="1" applyAlignment="1">
      <alignment vertical="center" wrapText="1"/>
    </xf>
    <xf numFmtId="164" fontId="1" fillId="0" borderId="6" xfId="1" applyFont="1" applyBorder="1" applyAlignment="1">
      <alignment horizontal="center" vertical="center"/>
    </xf>
    <xf numFmtId="164" fontId="1" fillId="0" borderId="14" xfId="1" applyFont="1" applyBorder="1" applyAlignment="1">
      <alignment horizontal="center" vertical="center"/>
    </xf>
    <xf numFmtId="9" fontId="1" fillId="0" borderId="14" xfId="0" applyNumberFormat="1" applyFont="1" applyBorder="1" applyAlignment="1">
      <alignment vertical="center" wrapText="1"/>
    </xf>
  </cellXfs>
  <cellStyles count="7">
    <cellStyle name="Milliers [0]" xfId="1" builtinId="6"/>
    <cellStyle name="Milliers 5 3" xfId="4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2 2" xfId="5" xr:uid="{00000000-0005-0000-0000-000006000000}"/>
    <cellStyle name="Normal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500219</xdr:colOff>
      <xdr:row>0</xdr:row>
      <xdr:rowOff>0</xdr:rowOff>
    </xdr:from>
    <xdr:to>
      <xdr:col>0</xdr:col>
      <xdr:colOff>1255234</xdr:colOff>
      <xdr:row>2</xdr:row>
      <xdr:rowOff>253946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3C53F66-1C0A-4EC9-A6AD-098877945F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219" y="310177"/>
          <a:ext cx="755015" cy="804789"/>
        </a:xfrm>
        <a:prstGeom prst="rect">
          <a:avLst/>
        </a:prstGeom>
      </xdr:spPr>
    </xdr:pic>
    <xdr:clientData/>
  </xdr:twoCellAnchor>
  <xdr:twoCellAnchor>
    <xdr:from>
      <xdr:col>5</xdr:col>
      <xdr:colOff>178850</xdr:colOff>
      <xdr:row>0</xdr:row>
      <xdr:rowOff>0</xdr:rowOff>
    </xdr:from>
    <xdr:to>
      <xdr:col>5</xdr:col>
      <xdr:colOff>761999</xdr:colOff>
      <xdr:row>2</xdr:row>
      <xdr:rowOff>321326</xdr:rowOff>
    </xdr:to>
    <xdr:pic>
      <xdr:nvPicPr>
        <xdr:cNvPr id="4" name="Image 33">
          <a:extLst>
            <a:ext uri="{FF2B5EF4-FFF2-40B4-BE49-F238E27FC236}">
              <a16:creationId xmlns:a16="http://schemas.microsoft.com/office/drawing/2014/main" id="{DE411812-49DF-48B4-BCA9-0FE4AB26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46" t="15408" r="20779" b="15417"/>
        <a:stretch>
          <a:fillRect/>
        </a:stretch>
      </xdr:blipFill>
      <xdr:spPr bwMode="auto">
        <a:xfrm>
          <a:off x="13123669" y="0"/>
          <a:ext cx="583149" cy="87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507190</xdr:colOff>
      <xdr:row>40</xdr:row>
      <xdr:rowOff>35161</xdr:rowOff>
    </xdr:from>
    <xdr:to>
      <xdr:col>4</xdr:col>
      <xdr:colOff>2992917</xdr:colOff>
      <xdr:row>48</xdr:row>
      <xdr:rowOff>36723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679AF16-4988-4709-826E-61B61CE2A7D6}"/>
            </a:ext>
          </a:extLst>
        </xdr:cNvPr>
        <xdr:cNvSpPr txBox="1"/>
      </xdr:nvSpPr>
      <xdr:spPr>
        <a:xfrm>
          <a:off x="507190" y="15302703"/>
          <a:ext cx="11326763" cy="1470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I" sz="1200">
              <a:latin typeface="+mn-lt"/>
            </a:rPr>
            <a:t>Préparé par : </a:t>
          </a:r>
          <a:r>
            <a:rPr lang="fr-CI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Carol Yangni N'da</a:t>
          </a:r>
          <a:r>
            <a:rPr lang="fr-CI" sz="1200">
              <a:latin typeface="+mn-lt"/>
            </a:rPr>
            <a:t> 			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Validé par :	</a:t>
          </a:r>
          <a:r>
            <a:rPr lang="fr-CI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Carol Flore-Smereczniak</a:t>
          </a:r>
        </a:p>
        <a:p>
          <a:r>
            <a:rPr lang="fr-CI" sz="1200">
              <a:latin typeface="+mn-lt"/>
            </a:rPr>
            <a:t>Titre: 	</a:t>
          </a:r>
          <a:r>
            <a:rPr lang="fr-CI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Analyste au Programme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I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I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		Titre: 	</a:t>
          </a:r>
          <a:r>
            <a:rPr lang="fr-CI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Représentante Résidente</a:t>
          </a:r>
        </a:p>
        <a:p>
          <a:r>
            <a:rPr lang="fr-CI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Point Focal Genre							Présidente	</a:t>
          </a:r>
        </a:p>
        <a:p>
          <a:endParaRPr lang="fr-CI" sz="1200">
            <a:latin typeface="+mn-lt"/>
          </a:endParaRPr>
        </a:p>
        <a:p>
          <a:r>
            <a:rPr lang="fr-CI" sz="1200">
              <a:latin typeface="+mn-lt"/>
            </a:rPr>
            <a:t>Signature:								Signature:</a:t>
          </a:r>
        </a:p>
        <a:p>
          <a:endParaRPr lang="fr-CI" sz="1200">
            <a:latin typeface="+mn-lt"/>
          </a:endParaRPr>
        </a:p>
        <a:p>
          <a:r>
            <a:rPr lang="fr-CI" sz="1200">
              <a:latin typeface="+mn-lt"/>
            </a:rPr>
            <a:t>Date:								Date:</a:t>
          </a:r>
          <a:r>
            <a:rPr lang="fr-CI" sz="1200" baseline="0">
              <a:latin typeface="+mn-lt"/>
            </a:rPr>
            <a:t> </a:t>
          </a:r>
          <a:endParaRPr lang="fr-CI" sz="12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500219</xdr:colOff>
      <xdr:row>0</xdr:row>
      <xdr:rowOff>0</xdr:rowOff>
    </xdr:from>
    <xdr:to>
      <xdr:col>0</xdr:col>
      <xdr:colOff>1258409</xdr:colOff>
      <xdr:row>2</xdr:row>
      <xdr:rowOff>257121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964881-9222-4216-A5F1-2576D9226C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394" y="0"/>
          <a:ext cx="755015" cy="809571"/>
        </a:xfrm>
        <a:prstGeom prst="rect">
          <a:avLst/>
        </a:prstGeom>
      </xdr:spPr>
    </xdr:pic>
    <xdr:clientData/>
  </xdr:twoCellAnchor>
  <xdr:twoCellAnchor>
    <xdr:from>
      <xdr:col>8</xdr:col>
      <xdr:colOff>178850</xdr:colOff>
      <xdr:row>0</xdr:row>
      <xdr:rowOff>0</xdr:rowOff>
    </xdr:from>
    <xdr:to>
      <xdr:col>8</xdr:col>
      <xdr:colOff>761999</xdr:colOff>
      <xdr:row>2</xdr:row>
      <xdr:rowOff>321326</xdr:rowOff>
    </xdr:to>
    <xdr:pic>
      <xdr:nvPicPr>
        <xdr:cNvPr id="3" name="Image 33">
          <a:extLst>
            <a:ext uri="{FF2B5EF4-FFF2-40B4-BE49-F238E27FC236}">
              <a16:creationId xmlns:a16="http://schemas.microsoft.com/office/drawing/2014/main" id="{4580DF58-0619-4CAD-8896-53069558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46" t="15408" r="20779" b="15417"/>
        <a:stretch>
          <a:fillRect/>
        </a:stretch>
      </xdr:blipFill>
      <xdr:spPr bwMode="auto">
        <a:xfrm>
          <a:off x="13278900" y="0"/>
          <a:ext cx="579974" cy="876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507190</xdr:colOff>
      <xdr:row>46</xdr:row>
      <xdr:rowOff>35161</xdr:rowOff>
    </xdr:from>
    <xdr:to>
      <xdr:col>4</xdr:col>
      <xdr:colOff>2992917</xdr:colOff>
      <xdr:row>54</xdr:row>
      <xdr:rowOff>36723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E8164136-8E55-4902-995C-8DD8E5B5BA52}"/>
            </a:ext>
          </a:extLst>
        </xdr:cNvPr>
        <xdr:cNvSpPr txBox="1"/>
      </xdr:nvSpPr>
      <xdr:spPr>
        <a:xfrm>
          <a:off x="504015" y="15278336"/>
          <a:ext cx="11496377" cy="1522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I" sz="1200">
              <a:latin typeface="+mn-lt"/>
            </a:rPr>
            <a:t>Préparé par : </a:t>
          </a:r>
          <a:r>
            <a:rPr lang="fr-CI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Carol Yangni N'da</a:t>
          </a:r>
          <a:r>
            <a:rPr lang="fr-CI" sz="1200">
              <a:latin typeface="+mn-lt"/>
            </a:rPr>
            <a:t> 			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Validé par :	</a:t>
          </a:r>
          <a:r>
            <a:rPr lang="fr-CI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Carol Flore-Smereczniak</a:t>
          </a:r>
        </a:p>
        <a:p>
          <a:r>
            <a:rPr lang="fr-CI" sz="1200">
              <a:latin typeface="+mn-lt"/>
            </a:rPr>
            <a:t>Titre: 	</a:t>
          </a:r>
          <a:r>
            <a:rPr lang="fr-CI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Analyste au Programme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I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I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fr-CI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					Titre: 	</a:t>
          </a:r>
          <a:r>
            <a:rPr lang="fr-CI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Représentante Résidente</a:t>
          </a:r>
        </a:p>
        <a:p>
          <a:r>
            <a:rPr lang="fr-CI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Point Focal Genre							Présidente	</a:t>
          </a:r>
        </a:p>
        <a:p>
          <a:endParaRPr lang="fr-CI" sz="1200">
            <a:latin typeface="+mn-lt"/>
          </a:endParaRPr>
        </a:p>
        <a:p>
          <a:r>
            <a:rPr lang="fr-CI" sz="1200">
              <a:latin typeface="+mn-lt"/>
            </a:rPr>
            <a:t>Signature:								Signature:</a:t>
          </a:r>
        </a:p>
        <a:p>
          <a:endParaRPr lang="fr-CI" sz="1200">
            <a:latin typeface="+mn-lt"/>
          </a:endParaRPr>
        </a:p>
        <a:p>
          <a:r>
            <a:rPr lang="fr-CI" sz="1200">
              <a:latin typeface="+mn-lt"/>
            </a:rPr>
            <a:t>Date:								Date:</a:t>
          </a:r>
          <a:r>
            <a:rPr lang="fr-CI" sz="1200" baseline="0">
              <a:latin typeface="+mn-lt"/>
            </a:rPr>
            <a:t> </a:t>
          </a:r>
          <a:endParaRPr lang="fr-CI" sz="120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ARP_POLICE/docs%20finaux/Documents%20and%20Settings/teufeil/Local%20Settings/Temporary%20Internet%20Files/OLK97/PVD%20BUDGET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PARP_POLICE\docs%20finaux\Documents%20and%20Settings\teufeil\Local%20Settings\Temporary%20Internet%20Files\OLK97\PVD%20BUDGET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  <sheetName val="Worksheet_1_Project_budget"/>
      <sheetName val="Worksheet_2_Budget_by_activity"/>
      <sheetName val="Worksheet_3_Funding_Sources_"/>
      <sheetName val="4_Breakdown_by_sources"/>
      <sheetName val="Worksheet_1_Project_budget1"/>
      <sheetName val="Worksheet_2_Budget_by_activity1"/>
      <sheetName val="Worksheet_3_Funding_Sources_1"/>
      <sheetName val="4_Breakdown_by_sources1"/>
      <sheetName val="Worksheet_1_Project_budget2"/>
      <sheetName val="Worksheet_2_Budget_by_activity2"/>
      <sheetName val="Worksheet_3_Funding_Sources_2"/>
      <sheetName val="4_Breakdown_by_sources2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  <sheetData sheetId="4">
        <row r="56">
          <cell r="E56">
            <v>0</v>
          </cell>
        </row>
      </sheetData>
      <sheetData sheetId="5"/>
      <sheetData sheetId="6"/>
      <sheetData sheetId="7"/>
      <sheetData sheetId="8">
        <row r="56">
          <cell r="E56">
            <v>0</v>
          </cell>
        </row>
      </sheetData>
      <sheetData sheetId="9"/>
      <sheetData sheetId="10"/>
      <sheetData sheetId="11"/>
      <sheetData sheetId="12">
        <row r="56">
          <cell r="E56">
            <v>0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  <sheetName val="Worksheet_1_Project_budget"/>
      <sheetName val="Worksheet_2_Budget_by_activity"/>
      <sheetName val="Worksheet_3_Funding_Sources_"/>
      <sheetName val="4_Breakdown_by_sources"/>
      <sheetName val="Worksheet_1_Project_budget1"/>
      <sheetName val="Worksheet_2_Budget_by_activity1"/>
      <sheetName val="Worksheet_3_Funding_Sources_1"/>
      <sheetName val="4_Breakdown_by_sources1"/>
      <sheetName val="Worksheet_1_Project_budget2"/>
      <sheetName val="Worksheet_2_Budget_by_activity2"/>
      <sheetName val="Worksheet_3_Funding_Sources_2"/>
      <sheetName val="4_Breakdown_by_sources2"/>
    </sheetNames>
    <sheetDataSet>
      <sheetData sheetId="0">
        <row r="56">
          <cell r="E56">
            <v>0</v>
          </cell>
          <cell r="I56">
            <v>0</v>
          </cell>
        </row>
      </sheetData>
      <sheetData sheetId="1" refreshError="1"/>
      <sheetData sheetId="2" refreshError="1"/>
      <sheetData sheetId="3" refreshError="1"/>
      <sheetData sheetId="4">
        <row r="56">
          <cell r="E56">
            <v>0</v>
          </cell>
        </row>
      </sheetData>
      <sheetData sheetId="5"/>
      <sheetData sheetId="6"/>
      <sheetData sheetId="7"/>
      <sheetData sheetId="8">
        <row r="56">
          <cell r="E56">
            <v>0</v>
          </cell>
        </row>
      </sheetData>
      <sheetData sheetId="9"/>
      <sheetData sheetId="10"/>
      <sheetData sheetId="11"/>
      <sheetData sheetId="12">
        <row r="56">
          <cell r="E56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55"/>
  <sheetViews>
    <sheetView showGridLines="0" zoomScale="83" zoomScaleNormal="83" workbookViewId="0">
      <selection activeCell="B8" sqref="B8"/>
    </sheetView>
  </sheetViews>
  <sheetFormatPr baseColWidth="10" defaultColWidth="11.42578125" defaultRowHeight="15" x14ac:dyDescent="0.25"/>
  <cols>
    <col min="1" max="1" width="43.5703125" style="11" customWidth="1"/>
    <col min="2" max="2" width="55.28515625" style="11" customWidth="1"/>
    <col min="3" max="3" width="14.42578125" style="16" customWidth="1"/>
    <col min="4" max="4" width="15.7109375" style="13" customWidth="1"/>
    <col min="5" max="5" width="58.5703125" style="14" customWidth="1"/>
    <col min="6" max="6" width="13.42578125" style="12" customWidth="1"/>
    <col min="7" max="16384" width="11.42578125" style="11"/>
  </cols>
  <sheetData>
    <row r="1" spans="1:7" ht="25.15" customHeight="1" x14ac:dyDescent="0.25">
      <c r="A1" s="91" t="s">
        <v>56</v>
      </c>
      <c r="B1" s="91"/>
      <c r="C1" s="91"/>
      <c r="D1" s="91"/>
      <c r="E1" s="91"/>
      <c r="F1" s="91"/>
    </row>
    <row r="2" spans="1:7" ht="18.75" x14ac:dyDescent="0.3">
      <c r="A2" s="82"/>
      <c r="B2" s="82"/>
      <c r="C2" s="83"/>
      <c r="D2" s="84"/>
      <c r="E2" s="85"/>
      <c r="F2" s="86"/>
    </row>
    <row r="3" spans="1:7" ht="25.9" customHeight="1" x14ac:dyDescent="0.25">
      <c r="A3" s="91" t="s">
        <v>152</v>
      </c>
      <c r="B3" s="91"/>
      <c r="C3" s="91"/>
      <c r="D3" s="91"/>
      <c r="E3" s="91"/>
      <c r="F3" s="91"/>
      <c r="G3" s="15"/>
    </row>
    <row r="4" spans="1:7" ht="15.75" thickBot="1" x14ac:dyDescent="0.3"/>
    <row r="5" spans="1:7" ht="14.65" customHeight="1" x14ac:dyDescent="0.25">
      <c r="A5" s="96" t="s">
        <v>156</v>
      </c>
      <c r="B5" s="98" t="s">
        <v>34</v>
      </c>
      <c r="C5" s="100" t="s">
        <v>28</v>
      </c>
      <c r="D5" s="98" t="s">
        <v>4</v>
      </c>
      <c r="E5" s="92" t="s">
        <v>20</v>
      </c>
      <c r="F5" s="94" t="s">
        <v>36</v>
      </c>
    </row>
    <row r="6" spans="1:7" ht="15.75" thickBot="1" x14ac:dyDescent="0.3">
      <c r="A6" s="97"/>
      <c r="B6" s="99"/>
      <c r="C6" s="101"/>
      <c r="D6" s="99"/>
      <c r="E6" s="93"/>
      <c r="F6" s="95"/>
    </row>
    <row r="7" spans="1:7" ht="32.1" customHeight="1" thickBot="1" x14ac:dyDescent="0.3">
      <c r="A7" s="109" t="s">
        <v>40</v>
      </c>
      <c r="B7" s="110"/>
      <c r="C7" s="110"/>
      <c r="D7" s="111"/>
      <c r="E7" s="17"/>
      <c r="F7" s="18"/>
    </row>
    <row r="8" spans="1:7" ht="57" customHeight="1" x14ac:dyDescent="0.25">
      <c r="A8" s="19" t="s">
        <v>153</v>
      </c>
      <c r="B8" s="20" t="s">
        <v>134</v>
      </c>
      <c r="C8" s="21" t="s">
        <v>120</v>
      </c>
      <c r="D8" s="22" t="s">
        <v>61</v>
      </c>
      <c r="E8" s="23" t="s">
        <v>63</v>
      </c>
      <c r="F8" s="24">
        <v>500</v>
      </c>
    </row>
    <row r="9" spans="1:7" ht="35.450000000000003" customHeight="1" x14ac:dyDescent="0.25">
      <c r="A9" s="25" t="s">
        <v>0</v>
      </c>
      <c r="B9" s="26" t="s">
        <v>42</v>
      </c>
      <c r="C9" s="21" t="s">
        <v>121</v>
      </c>
      <c r="D9" s="21" t="s">
        <v>122</v>
      </c>
      <c r="E9" s="27" t="s">
        <v>18</v>
      </c>
      <c r="F9" s="28">
        <v>0</v>
      </c>
    </row>
    <row r="10" spans="1:7" ht="36.6" customHeight="1" x14ac:dyDescent="0.25">
      <c r="A10" s="25" t="s">
        <v>1</v>
      </c>
      <c r="B10" s="29" t="s">
        <v>43</v>
      </c>
      <c r="C10" s="21" t="s">
        <v>72</v>
      </c>
      <c r="D10" s="30" t="s">
        <v>9</v>
      </c>
      <c r="E10" s="31" t="s">
        <v>71</v>
      </c>
      <c r="F10" s="32">
        <v>0</v>
      </c>
      <c r="G10" s="12"/>
    </row>
    <row r="11" spans="1:7" ht="18" customHeight="1" thickBot="1" x14ac:dyDescent="0.3">
      <c r="A11" s="103" t="s">
        <v>10</v>
      </c>
      <c r="B11" s="105"/>
      <c r="C11" s="105"/>
      <c r="D11" s="105"/>
      <c r="E11" s="105"/>
      <c r="F11" s="34">
        <f>SUM(F8:F10)</f>
        <v>500</v>
      </c>
    </row>
    <row r="12" spans="1:7" ht="25.9" customHeight="1" thickBot="1" x14ac:dyDescent="0.3">
      <c r="A12" s="35" t="s">
        <v>2</v>
      </c>
      <c r="B12" s="36" t="s">
        <v>39</v>
      </c>
      <c r="C12" s="37"/>
      <c r="D12" s="36"/>
      <c r="E12" s="36"/>
      <c r="F12" s="38"/>
    </row>
    <row r="13" spans="1:7" ht="33.75" customHeight="1" x14ac:dyDescent="0.25">
      <c r="A13" s="112" t="s">
        <v>154</v>
      </c>
      <c r="B13" s="20" t="s">
        <v>44</v>
      </c>
      <c r="C13" s="39" t="s">
        <v>123</v>
      </c>
      <c r="D13" s="22" t="s">
        <v>21</v>
      </c>
      <c r="E13" s="40" t="s">
        <v>38</v>
      </c>
      <c r="F13" s="41">
        <v>0</v>
      </c>
    </row>
    <row r="14" spans="1:7" ht="44.45" customHeight="1" x14ac:dyDescent="0.25">
      <c r="A14" s="113"/>
      <c r="B14" s="42" t="s">
        <v>140</v>
      </c>
      <c r="C14" s="43" t="s">
        <v>155</v>
      </c>
      <c r="D14" s="44" t="s">
        <v>9</v>
      </c>
      <c r="E14" s="45" t="s">
        <v>141</v>
      </c>
      <c r="F14" s="46">
        <v>10000</v>
      </c>
    </row>
    <row r="15" spans="1:7" ht="39" customHeight="1" x14ac:dyDescent="0.25">
      <c r="A15" s="113"/>
      <c r="B15" s="42" t="s">
        <v>45</v>
      </c>
      <c r="C15" s="39" t="s">
        <v>124</v>
      </c>
      <c r="D15" s="44" t="s">
        <v>8</v>
      </c>
      <c r="E15" s="47" t="s">
        <v>19</v>
      </c>
      <c r="F15" s="46">
        <v>0</v>
      </c>
    </row>
    <row r="16" spans="1:7" ht="29.45" customHeight="1" x14ac:dyDescent="0.25">
      <c r="A16" s="48"/>
      <c r="B16" s="42" t="s">
        <v>46</v>
      </c>
      <c r="C16" s="39" t="s">
        <v>88</v>
      </c>
      <c r="D16" s="44" t="s">
        <v>41</v>
      </c>
      <c r="E16" s="47" t="s">
        <v>54</v>
      </c>
      <c r="F16" s="46">
        <v>500</v>
      </c>
    </row>
    <row r="17" spans="1:6" ht="20.25" customHeight="1" thickBot="1" x14ac:dyDescent="0.3">
      <c r="A17" s="103" t="s">
        <v>11</v>
      </c>
      <c r="B17" s="105"/>
      <c r="C17" s="105"/>
      <c r="D17" s="105"/>
      <c r="E17" s="105"/>
      <c r="F17" s="34">
        <f>SUM(F13:F16)</f>
        <v>10500</v>
      </c>
    </row>
    <row r="18" spans="1:6" ht="26.25" customHeight="1" thickBot="1" x14ac:dyDescent="0.3">
      <c r="A18" s="35" t="s">
        <v>3</v>
      </c>
      <c r="B18" s="36" t="s">
        <v>151</v>
      </c>
      <c r="C18" s="37"/>
      <c r="D18" s="36"/>
      <c r="E18" s="36"/>
      <c r="F18" s="38"/>
    </row>
    <row r="19" spans="1:6" s="51" customFormat="1" ht="48" customHeight="1" x14ac:dyDescent="0.25">
      <c r="A19" s="114" t="s">
        <v>22</v>
      </c>
      <c r="B19" s="49" t="s">
        <v>127</v>
      </c>
      <c r="C19" s="22" t="s">
        <v>99</v>
      </c>
      <c r="D19" s="22" t="s">
        <v>126</v>
      </c>
      <c r="E19" s="50" t="s">
        <v>125</v>
      </c>
      <c r="F19" s="24">
        <v>0</v>
      </c>
    </row>
    <row r="20" spans="1:6" s="51" customFormat="1" ht="42.6" customHeight="1" x14ac:dyDescent="0.25">
      <c r="A20" s="115"/>
      <c r="B20" s="52" t="s">
        <v>47</v>
      </c>
      <c r="C20" s="53" t="s">
        <v>99</v>
      </c>
      <c r="D20" s="21" t="s">
        <v>8</v>
      </c>
      <c r="E20" s="54" t="s">
        <v>128</v>
      </c>
      <c r="F20" s="55">
        <v>0</v>
      </c>
    </row>
    <row r="21" spans="1:6" s="51" customFormat="1" ht="46.15" customHeight="1" x14ac:dyDescent="0.25">
      <c r="A21" s="116"/>
      <c r="B21" s="52" t="s">
        <v>135</v>
      </c>
      <c r="C21" s="53" t="s">
        <v>103</v>
      </c>
      <c r="D21" s="56" t="s">
        <v>29</v>
      </c>
      <c r="E21" s="54" t="s">
        <v>129</v>
      </c>
      <c r="F21" s="55">
        <v>0</v>
      </c>
    </row>
    <row r="22" spans="1:6" ht="30.6" customHeight="1" thickBot="1" x14ac:dyDescent="0.3">
      <c r="A22" s="103" t="s">
        <v>12</v>
      </c>
      <c r="B22" s="105"/>
      <c r="C22" s="105"/>
      <c r="D22" s="105"/>
      <c r="E22" s="105"/>
      <c r="F22" s="34">
        <f>SUM(F19:F19)</f>
        <v>0</v>
      </c>
    </row>
    <row r="23" spans="1:6" ht="21.6" customHeight="1" thickBot="1" x14ac:dyDescent="0.3">
      <c r="A23" s="35" t="s">
        <v>5</v>
      </c>
      <c r="B23" s="36" t="s">
        <v>148</v>
      </c>
      <c r="C23" s="37"/>
      <c r="D23" s="36"/>
      <c r="E23" s="36"/>
      <c r="F23" s="38"/>
    </row>
    <row r="24" spans="1:6" s="51" customFormat="1" ht="35.450000000000003" customHeight="1" x14ac:dyDescent="0.25">
      <c r="A24" s="114" t="s">
        <v>23</v>
      </c>
      <c r="B24" s="57" t="s">
        <v>136</v>
      </c>
      <c r="C24" s="22" t="s">
        <v>99</v>
      </c>
      <c r="D24" s="22" t="s">
        <v>9</v>
      </c>
      <c r="E24" s="50" t="s">
        <v>137</v>
      </c>
      <c r="F24" s="24">
        <v>0</v>
      </c>
    </row>
    <row r="25" spans="1:6" s="51" customFormat="1" ht="37.9" customHeight="1" x14ac:dyDescent="0.25">
      <c r="A25" s="115"/>
      <c r="B25" s="58" t="s">
        <v>48</v>
      </c>
      <c r="C25" s="21" t="s">
        <v>124</v>
      </c>
      <c r="D25" s="21" t="s">
        <v>138</v>
      </c>
      <c r="E25" s="59" t="s">
        <v>55</v>
      </c>
      <c r="F25" s="28">
        <v>0</v>
      </c>
    </row>
    <row r="26" spans="1:6" s="51" customFormat="1" ht="34.9" customHeight="1" x14ac:dyDescent="0.25">
      <c r="A26" s="116"/>
      <c r="B26" s="58" t="s">
        <v>49</v>
      </c>
      <c r="C26" s="44" t="s">
        <v>92</v>
      </c>
      <c r="D26" s="21" t="s">
        <v>138</v>
      </c>
      <c r="E26" s="54" t="s">
        <v>35</v>
      </c>
      <c r="F26" s="55">
        <v>0</v>
      </c>
    </row>
    <row r="27" spans="1:6" ht="18.75" customHeight="1" thickBot="1" x14ac:dyDescent="0.3">
      <c r="A27" s="103" t="s">
        <v>13</v>
      </c>
      <c r="B27" s="105"/>
      <c r="C27" s="105"/>
      <c r="D27" s="105"/>
      <c r="E27" s="105"/>
      <c r="F27" s="34">
        <f>SUM(F24:F25)</f>
        <v>0</v>
      </c>
    </row>
    <row r="28" spans="1:6" ht="19.149999999999999" customHeight="1" thickBot="1" x14ac:dyDescent="0.3">
      <c r="A28" s="35" t="s">
        <v>6</v>
      </c>
      <c r="B28" s="36" t="s">
        <v>143</v>
      </c>
      <c r="C28" s="37"/>
      <c r="D28" s="36"/>
      <c r="E28" s="36"/>
      <c r="F28" s="38"/>
    </row>
    <row r="29" spans="1:6" s="51" customFormat="1" ht="36.6" customHeight="1" x14ac:dyDescent="0.25">
      <c r="A29" s="117" t="s">
        <v>24</v>
      </c>
      <c r="B29" s="49" t="s">
        <v>50</v>
      </c>
      <c r="C29" s="22" t="s">
        <v>130</v>
      </c>
      <c r="D29" s="22" t="s">
        <v>142</v>
      </c>
      <c r="E29" s="60" t="s">
        <v>113</v>
      </c>
      <c r="F29" s="24">
        <v>0</v>
      </c>
    </row>
    <row r="30" spans="1:6" s="51" customFormat="1" ht="31.15" customHeight="1" x14ac:dyDescent="0.25">
      <c r="A30" s="118"/>
      <c r="B30" s="61" t="s">
        <v>51</v>
      </c>
      <c r="C30" s="30" t="s">
        <v>99</v>
      </c>
      <c r="D30" s="21" t="s">
        <v>132</v>
      </c>
      <c r="E30" s="62" t="s">
        <v>37</v>
      </c>
      <c r="F30" s="28">
        <v>0</v>
      </c>
    </row>
    <row r="31" spans="1:6" ht="19.899999999999999" customHeight="1" thickBot="1" x14ac:dyDescent="0.3">
      <c r="A31" s="103" t="s">
        <v>14</v>
      </c>
      <c r="B31" s="105"/>
      <c r="C31" s="105"/>
      <c r="D31" s="105"/>
      <c r="E31" s="105"/>
      <c r="F31" s="34">
        <f>SUM(F29:F30)</f>
        <v>0</v>
      </c>
    </row>
    <row r="32" spans="1:6" ht="19.899999999999999" customHeight="1" thickBot="1" x14ac:dyDescent="0.3">
      <c r="A32" s="35" t="s">
        <v>7</v>
      </c>
      <c r="B32" s="36" t="s">
        <v>33</v>
      </c>
      <c r="C32" s="37"/>
      <c r="D32" s="63"/>
      <c r="E32" s="64"/>
      <c r="F32" s="65"/>
    </row>
    <row r="33" spans="1:6" s="51" customFormat="1" ht="49.9" customHeight="1" x14ac:dyDescent="0.25">
      <c r="A33" s="102" t="s">
        <v>25</v>
      </c>
      <c r="B33" s="58" t="s">
        <v>52</v>
      </c>
      <c r="C33" s="21" t="s">
        <v>72</v>
      </c>
      <c r="D33" s="21" t="s">
        <v>147</v>
      </c>
      <c r="E33" s="66" t="s">
        <v>133</v>
      </c>
      <c r="F33" s="28">
        <v>10000</v>
      </c>
    </row>
    <row r="34" spans="1:6" s="51" customFormat="1" ht="29.45" customHeight="1" x14ac:dyDescent="0.25">
      <c r="A34" s="102"/>
      <c r="B34" s="58" t="s">
        <v>144</v>
      </c>
      <c r="C34" s="21" t="s">
        <v>92</v>
      </c>
      <c r="D34" s="21" t="s">
        <v>131</v>
      </c>
      <c r="E34" s="66" t="s">
        <v>145</v>
      </c>
      <c r="F34" s="28">
        <v>0</v>
      </c>
    </row>
    <row r="35" spans="1:6" s="51" customFormat="1" ht="40.15" customHeight="1" x14ac:dyDescent="0.25">
      <c r="A35" s="102"/>
      <c r="B35" s="58" t="s">
        <v>53</v>
      </c>
      <c r="C35" s="21" t="s">
        <v>146</v>
      </c>
      <c r="D35" s="21" t="s">
        <v>29</v>
      </c>
      <c r="E35" s="66" t="s">
        <v>32</v>
      </c>
      <c r="F35" s="28">
        <v>200</v>
      </c>
    </row>
    <row r="36" spans="1:6" ht="18.75" customHeight="1" thickBot="1" x14ac:dyDescent="0.3">
      <c r="A36" s="103" t="s">
        <v>17</v>
      </c>
      <c r="B36" s="104"/>
      <c r="C36" s="104"/>
      <c r="D36" s="104"/>
      <c r="E36" s="104"/>
      <c r="F36" s="68">
        <f>SUM(F32:F35)</f>
        <v>10200</v>
      </c>
    </row>
    <row r="37" spans="1:6" s="51" customFormat="1" ht="18.600000000000001" customHeight="1" thickBot="1" x14ac:dyDescent="0.3">
      <c r="A37" s="35" t="s">
        <v>15</v>
      </c>
      <c r="B37" s="36" t="s">
        <v>139</v>
      </c>
      <c r="C37" s="37"/>
      <c r="D37" s="63"/>
      <c r="E37" s="64"/>
      <c r="F37" s="65"/>
    </row>
    <row r="38" spans="1:6" s="51" customFormat="1" ht="53.45" customHeight="1" x14ac:dyDescent="0.25">
      <c r="A38" s="69" t="s">
        <v>26</v>
      </c>
      <c r="B38" s="61" t="s">
        <v>149</v>
      </c>
      <c r="C38" s="30" t="s">
        <v>72</v>
      </c>
      <c r="D38" s="30" t="s">
        <v>132</v>
      </c>
      <c r="E38" s="70" t="s">
        <v>150</v>
      </c>
      <c r="F38" s="28">
        <v>0</v>
      </c>
    </row>
    <row r="39" spans="1:6" ht="18.75" customHeight="1" thickBot="1" x14ac:dyDescent="0.3">
      <c r="A39" s="103" t="s">
        <v>16</v>
      </c>
      <c r="B39" s="105"/>
      <c r="C39" s="105"/>
      <c r="D39" s="105"/>
      <c r="E39" s="105"/>
      <c r="F39" s="34">
        <v>0</v>
      </c>
    </row>
    <row r="40" spans="1:6" ht="19.899999999999999" customHeight="1" thickBot="1" x14ac:dyDescent="0.3">
      <c r="A40" s="106" t="s">
        <v>27</v>
      </c>
      <c r="B40" s="107"/>
      <c r="C40" s="107"/>
      <c r="D40" s="107"/>
      <c r="E40" s="108"/>
      <c r="F40" s="71">
        <f>F11+F17+F27+F36+F39+F31</f>
        <v>21200</v>
      </c>
    </row>
    <row r="44" spans="1:6" x14ac:dyDescent="0.25">
      <c r="A44" s="72"/>
      <c r="B44" s="73"/>
      <c r="C44" s="74"/>
    </row>
    <row r="45" spans="1:6" x14ac:dyDescent="0.25">
      <c r="E45" s="75"/>
    </row>
    <row r="46" spans="1:6" x14ac:dyDescent="0.25">
      <c r="E46" s="76"/>
    </row>
    <row r="47" spans="1:6" x14ac:dyDescent="0.25">
      <c r="E47" s="76"/>
    </row>
    <row r="48" spans="1:6" x14ac:dyDescent="0.25">
      <c r="E48" s="77"/>
    </row>
    <row r="49" spans="1:5" x14ac:dyDescent="0.25">
      <c r="E49" s="78"/>
    </row>
    <row r="50" spans="1:5" x14ac:dyDescent="0.25">
      <c r="E50" s="78"/>
    </row>
    <row r="51" spans="1:5" x14ac:dyDescent="0.25">
      <c r="E51" s="79"/>
    </row>
    <row r="52" spans="1:5" x14ac:dyDescent="0.25">
      <c r="E52" s="78"/>
    </row>
    <row r="53" spans="1:5" x14ac:dyDescent="0.25">
      <c r="E53" s="80"/>
    </row>
    <row r="54" spans="1:5" x14ac:dyDescent="0.25">
      <c r="E54" s="80"/>
    </row>
    <row r="55" spans="1:5" x14ac:dyDescent="0.25">
      <c r="A55" s="81"/>
    </row>
  </sheetData>
  <mergeCells count="22">
    <mergeCell ref="A33:A35"/>
    <mergeCell ref="A36:E36"/>
    <mergeCell ref="A39:E39"/>
    <mergeCell ref="A40:E40"/>
    <mergeCell ref="A7:D7"/>
    <mergeCell ref="A11:E11"/>
    <mergeCell ref="A13:A15"/>
    <mergeCell ref="A17:E17"/>
    <mergeCell ref="A22:E22"/>
    <mergeCell ref="A27:E27"/>
    <mergeCell ref="A31:E31"/>
    <mergeCell ref="A19:A21"/>
    <mergeCell ref="A24:A26"/>
    <mergeCell ref="A29:A30"/>
    <mergeCell ref="A1:F1"/>
    <mergeCell ref="E5:E6"/>
    <mergeCell ref="F5:F6"/>
    <mergeCell ref="A5:A6"/>
    <mergeCell ref="B5:B6"/>
    <mergeCell ref="D5:D6"/>
    <mergeCell ref="A3:F3"/>
    <mergeCell ref="C5:C6"/>
  </mergeCells>
  <pageMargins left="0.25" right="0.25" top="0.75" bottom="0.75" header="0.3" footer="0.3"/>
  <pageSetup paperSize="9" scale="70" fitToHeight="0" orientation="landscape" r:id="rId1"/>
  <headerFooter>
    <oddFooter>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AE50-8FE2-4432-A0E3-7CC95B497071}">
  <dimension ref="A1:G38"/>
  <sheetViews>
    <sheetView topLeftCell="B37" workbookViewId="0">
      <selection activeCell="B3" sqref="B3:E38"/>
    </sheetView>
  </sheetViews>
  <sheetFormatPr baseColWidth="10" defaultRowHeight="15" x14ac:dyDescent="0.25"/>
  <sheetData>
    <row r="1" spans="1:7" x14ac:dyDescent="0.25">
      <c r="A1" s="119"/>
      <c r="B1" s="119"/>
      <c r="C1" s="119"/>
      <c r="D1" s="119"/>
    </row>
    <row r="2" spans="1:7" ht="15.75" thickBot="1" x14ac:dyDescent="0.3"/>
    <row r="3" spans="1:7" ht="28.15" customHeight="1" x14ac:dyDescent="0.25">
      <c r="B3" s="120" t="s">
        <v>4</v>
      </c>
      <c r="C3" s="120" t="s">
        <v>57</v>
      </c>
      <c r="D3" s="120" t="s">
        <v>58</v>
      </c>
      <c r="E3" s="120" t="s">
        <v>59</v>
      </c>
      <c r="F3" s="2"/>
      <c r="G3" s="2"/>
    </row>
    <row r="4" spans="1:7" ht="15.75" thickBot="1" x14ac:dyDescent="0.3">
      <c r="A4" s="1"/>
      <c r="B4" s="121"/>
      <c r="C4" s="121"/>
      <c r="D4" s="121"/>
      <c r="E4" s="121"/>
      <c r="G4" s="2"/>
    </row>
    <row r="5" spans="1:7" ht="15" customHeight="1" thickBot="1" x14ac:dyDescent="0.3">
      <c r="A5" s="1"/>
      <c r="B5" s="122" t="s">
        <v>60</v>
      </c>
      <c r="C5" s="123"/>
      <c r="D5" s="123"/>
      <c r="E5" s="124"/>
      <c r="F5" s="2"/>
      <c r="G5" s="2"/>
    </row>
    <row r="6" spans="1:7" ht="184.9" customHeight="1" x14ac:dyDescent="0.25">
      <c r="A6" s="1"/>
      <c r="B6" s="125" t="s">
        <v>61</v>
      </c>
      <c r="C6" s="127" t="s">
        <v>62</v>
      </c>
      <c r="D6" s="127" t="s">
        <v>63</v>
      </c>
      <c r="E6" s="3"/>
      <c r="F6" s="129"/>
      <c r="G6" s="130"/>
    </row>
    <row r="7" spans="1:7" ht="63" thickBot="1" x14ac:dyDescent="0.3">
      <c r="B7" s="126"/>
      <c r="C7" s="128"/>
      <c r="D7" s="128"/>
      <c r="E7" s="4" t="s">
        <v>64</v>
      </c>
      <c r="F7" s="129"/>
      <c r="G7" s="130"/>
    </row>
    <row r="8" spans="1:7" ht="316.14999999999998" customHeight="1" x14ac:dyDescent="0.25">
      <c r="B8" s="125" t="s">
        <v>65</v>
      </c>
      <c r="C8" s="127" t="s">
        <v>66</v>
      </c>
      <c r="D8" s="127" t="s">
        <v>67</v>
      </c>
      <c r="E8" s="3"/>
      <c r="F8" s="129"/>
      <c r="G8" s="130"/>
    </row>
    <row r="9" spans="1:7" x14ac:dyDescent="0.25">
      <c r="B9" s="131"/>
      <c r="C9" s="132"/>
      <c r="D9" s="132"/>
      <c r="E9" s="3"/>
      <c r="F9" s="129"/>
      <c r="G9" s="130"/>
    </row>
    <row r="10" spans="1:7" ht="15.75" thickBot="1" x14ac:dyDescent="0.3">
      <c r="B10" s="126"/>
      <c r="C10" s="128"/>
      <c r="D10" s="128"/>
      <c r="E10" s="4" t="s">
        <v>68</v>
      </c>
      <c r="F10" s="129"/>
      <c r="G10" s="130"/>
    </row>
    <row r="11" spans="1:7" ht="172.15" customHeight="1" x14ac:dyDescent="0.25">
      <c r="B11" s="125" t="s">
        <v>69</v>
      </c>
      <c r="C11" s="127" t="s">
        <v>70</v>
      </c>
      <c r="D11" s="127" t="s">
        <v>71</v>
      </c>
      <c r="E11" s="3"/>
      <c r="F11" s="129"/>
      <c r="G11" s="130"/>
    </row>
    <row r="12" spans="1:7" ht="15.75" thickBot="1" x14ac:dyDescent="0.3">
      <c r="B12" s="126"/>
      <c r="C12" s="128"/>
      <c r="D12" s="128"/>
      <c r="E12" s="4" t="s">
        <v>72</v>
      </c>
      <c r="F12" s="129"/>
      <c r="G12" s="130"/>
    </row>
    <row r="13" spans="1:7" ht="45" x14ac:dyDescent="0.25">
      <c r="B13" s="125" t="s">
        <v>73</v>
      </c>
      <c r="C13" s="127" t="s">
        <v>74</v>
      </c>
      <c r="D13" s="3" t="s">
        <v>75</v>
      </c>
      <c r="E13" s="127" t="s">
        <v>77</v>
      </c>
      <c r="F13" s="129"/>
      <c r="G13" s="130"/>
    </row>
    <row r="14" spans="1:7" ht="240.75" thickBot="1" x14ac:dyDescent="0.3">
      <c r="B14" s="126"/>
      <c r="C14" s="128"/>
      <c r="D14" s="4" t="s">
        <v>76</v>
      </c>
      <c r="E14" s="128"/>
      <c r="F14" s="129"/>
      <c r="G14" s="130"/>
    </row>
    <row r="15" spans="1:7" ht="15.75" thickBot="1" x14ac:dyDescent="0.3">
      <c r="B15" s="133" t="s">
        <v>78</v>
      </c>
      <c r="C15" s="134"/>
      <c r="D15" s="134"/>
      <c r="E15" s="135"/>
      <c r="F15" s="2"/>
      <c r="G15" s="2"/>
    </row>
    <row r="16" spans="1:7" ht="90.75" thickBot="1" x14ac:dyDescent="0.3">
      <c r="B16" s="5" t="s">
        <v>79</v>
      </c>
      <c r="C16" s="4" t="s">
        <v>38</v>
      </c>
      <c r="D16" s="4" t="s">
        <v>80</v>
      </c>
      <c r="E16" s="4" t="s">
        <v>81</v>
      </c>
      <c r="F16" s="2"/>
      <c r="G16" s="2"/>
    </row>
    <row r="17" spans="2:7" ht="150.75" thickBot="1" x14ac:dyDescent="0.3">
      <c r="B17" s="5" t="s">
        <v>79</v>
      </c>
      <c r="C17" s="4" t="s">
        <v>82</v>
      </c>
      <c r="D17" s="4" t="s">
        <v>83</v>
      </c>
      <c r="E17" s="4" t="s">
        <v>84</v>
      </c>
      <c r="F17" s="2"/>
      <c r="G17" s="2"/>
    </row>
    <row r="18" spans="2:7" ht="90.75" thickBot="1" x14ac:dyDescent="0.3">
      <c r="B18" s="5" t="s">
        <v>85</v>
      </c>
      <c r="C18" s="4" t="s">
        <v>86</v>
      </c>
      <c r="D18" s="4" t="s">
        <v>87</v>
      </c>
      <c r="E18" s="4" t="s">
        <v>88</v>
      </c>
      <c r="F18" s="2"/>
      <c r="G18" s="2"/>
    </row>
    <row r="19" spans="2:7" ht="129" customHeight="1" x14ac:dyDescent="0.25">
      <c r="B19" s="125" t="s">
        <v>89</v>
      </c>
      <c r="C19" s="127" t="s">
        <v>90</v>
      </c>
      <c r="D19" s="127" t="s">
        <v>91</v>
      </c>
      <c r="E19" s="3"/>
      <c r="F19" s="129"/>
      <c r="G19" s="130"/>
    </row>
    <row r="20" spans="2:7" ht="15.75" thickBot="1" x14ac:dyDescent="0.3">
      <c r="B20" s="126"/>
      <c r="C20" s="128"/>
      <c r="D20" s="128"/>
      <c r="E20" s="4" t="s">
        <v>92</v>
      </c>
      <c r="F20" s="129"/>
      <c r="G20" s="130"/>
    </row>
    <row r="21" spans="2:7" ht="15.75" thickBot="1" x14ac:dyDescent="0.3">
      <c r="B21" s="133" t="s">
        <v>93</v>
      </c>
      <c r="C21" s="134"/>
      <c r="D21" s="134"/>
      <c r="E21" s="135"/>
      <c r="F21" s="2"/>
      <c r="G21" s="2"/>
    </row>
    <row r="22" spans="2:7" ht="60" x14ac:dyDescent="0.25">
      <c r="B22" s="125" t="s">
        <v>94</v>
      </c>
      <c r="C22" s="6" t="s">
        <v>95</v>
      </c>
      <c r="D22" s="136" t="s">
        <v>98</v>
      </c>
      <c r="E22" s="3"/>
      <c r="F22" s="129"/>
      <c r="G22" s="130"/>
    </row>
    <row r="23" spans="2:7" ht="45" x14ac:dyDescent="0.25">
      <c r="B23" s="131"/>
      <c r="C23" s="6" t="s">
        <v>96</v>
      </c>
      <c r="D23" s="137"/>
      <c r="E23" s="3" t="s">
        <v>99</v>
      </c>
      <c r="F23" s="129"/>
      <c r="G23" s="130"/>
    </row>
    <row r="24" spans="2:7" ht="90.75" thickBot="1" x14ac:dyDescent="0.3">
      <c r="B24" s="126"/>
      <c r="C24" s="7" t="s">
        <v>97</v>
      </c>
      <c r="D24" s="138"/>
      <c r="E24" s="8"/>
      <c r="F24" s="129"/>
      <c r="G24" s="130"/>
    </row>
    <row r="25" spans="2:7" ht="129" customHeight="1" x14ac:dyDescent="0.25">
      <c r="B25" s="125" t="s">
        <v>94</v>
      </c>
      <c r="C25" s="127" t="s">
        <v>30</v>
      </c>
      <c r="D25" s="136" t="s">
        <v>100</v>
      </c>
      <c r="E25" s="3"/>
      <c r="F25" s="129"/>
      <c r="G25" s="130"/>
    </row>
    <row r="26" spans="2:7" ht="15.75" thickBot="1" x14ac:dyDescent="0.3">
      <c r="B26" s="126"/>
      <c r="C26" s="128"/>
      <c r="D26" s="138"/>
      <c r="E26" s="4" t="s">
        <v>99</v>
      </c>
      <c r="F26" s="129"/>
      <c r="G26" s="130"/>
    </row>
    <row r="27" spans="2:7" ht="105.75" thickBot="1" x14ac:dyDescent="0.3">
      <c r="B27" s="5" t="s">
        <v>101</v>
      </c>
      <c r="C27" s="4" t="s">
        <v>31</v>
      </c>
      <c r="D27" s="9" t="s">
        <v>102</v>
      </c>
      <c r="E27" s="4" t="s">
        <v>103</v>
      </c>
      <c r="F27" s="2"/>
      <c r="G27" s="2"/>
    </row>
    <row r="28" spans="2:7" ht="15.75" thickBot="1" x14ac:dyDescent="0.3">
      <c r="B28" s="133" t="s">
        <v>104</v>
      </c>
      <c r="C28" s="134"/>
      <c r="D28" s="134"/>
      <c r="E28" s="135"/>
      <c r="F28" s="2"/>
      <c r="G28" s="2"/>
    </row>
    <row r="29" spans="2:7" ht="229.9" customHeight="1" x14ac:dyDescent="0.25">
      <c r="B29" s="125" t="s">
        <v>105</v>
      </c>
      <c r="C29" s="127" t="s">
        <v>106</v>
      </c>
      <c r="D29" s="136" t="s">
        <v>107</v>
      </c>
      <c r="E29" s="3"/>
      <c r="F29" s="129"/>
      <c r="G29" s="130"/>
    </row>
    <row r="30" spans="2:7" ht="15.75" thickBot="1" x14ac:dyDescent="0.3">
      <c r="B30" s="126"/>
      <c r="C30" s="128"/>
      <c r="D30" s="138"/>
      <c r="E30" s="4" t="s">
        <v>99</v>
      </c>
      <c r="F30" s="129"/>
      <c r="G30" s="130"/>
    </row>
    <row r="31" spans="2:7" ht="90.75" thickBot="1" x14ac:dyDescent="0.3">
      <c r="B31" s="5" t="s">
        <v>108</v>
      </c>
      <c r="C31" s="4" t="s">
        <v>55</v>
      </c>
      <c r="D31" s="4" t="s">
        <v>109</v>
      </c>
      <c r="E31" s="4"/>
      <c r="F31" s="2"/>
      <c r="G31" s="2"/>
    </row>
    <row r="32" spans="2:7" ht="75.75" thickBot="1" x14ac:dyDescent="0.3">
      <c r="B32" s="5" t="s">
        <v>85</v>
      </c>
      <c r="C32" s="4" t="s">
        <v>35</v>
      </c>
      <c r="D32" s="4" t="s">
        <v>110</v>
      </c>
      <c r="E32" s="4"/>
      <c r="F32" s="2"/>
      <c r="G32" s="2"/>
    </row>
    <row r="33" spans="2:7" ht="15.75" thickBot="1" x14ac:dyDescent="0.3">
      <c r="B33" s="133" t="s">
        <v>111</v>
      </c>
      <c r="C33" s="134"/>
      <c r="D33" s="134"/>
      <c r="E33" s="135"/>
      <c r="F33" s="2"/>
      <c r="G33" s="2"/>
    </row>
    <row r="34" spans="2:7" ht="143.44999999999999" customHeight="1" x14ac:dyDescent="0.25">
      <c r="B34" s="125" t="s">
        <v>112</v>
      </c>
      <c r="C34" s="127" t="s">
        <v>113</v>
      </c>
      <c r="D34" s="139" t="s">
        <v>114</v>
      </c>
      <c r="E34" s="3"/>
      <c r="F34" s="129"/>
      <c r="G34" s="130"/>
    </row>
    <row r="35" spans="2:7" ht="15.75" thickBot="1" x14ac:dyDescent="0.3">
      <c r="B35" s="126"/>
      <c r="C35" s="128"/>
      <c r="D35" s="140"/>
      <c r="E35" s="4" t="s">
        <v>92</v>
      </c>
      <c r="F35" s="129"/>
      <c r="G35" s="130"/>
    </row>
    <row r="36" spans="2:7" ht="90.75" thickBot="1" x14ac:dyDescent="0.3">
      <c r="B36" s="5" t="s">
        <v>115</v>
      </c>
      <c r="C36" s="4" t="s">
        <v>37</v>
      </c>
      <c r="D36" s="4" t="s">
        <v>116</v>
      </c>
      <c r="E36" s="4" t="s">
        <v>99</v>
      </c>
      <c r="F36" s="2"/>
      <c r="G36" s="2"/>
    </row>
    <row r="37" spans="2:7" ht="15.75" thickBot="1" x14ac:dyDescent="0.3">
      <c r="B37" s="133" t="s">
        <v>117</v>
      </c>
      <c r="C37" s="134"/>
      <c r="D37" s="134"/>
      <c r="E37" s="135"/>
      <c r="F37" s="2"/>
      <c r="G37" s="2"/>
    </row>
    <row r="38" spans="2:7" ht="165.75" thickBot="1" x14ac:dyDescent="0.3">
      <c r="B38" s="5" t="s">
        <v>112</v>
      </c>
      <c r="C38" s="7" t="s">
        <v>118</v>
      </c>
      <c r="D38" s="7" t="s">
        <v>119</v>
      </c>
      <c r="E38" s="10"/>
      <c r="F38" s="2"/>
      <c r="G38" s="2"/>
    </row>
  </sheetData>
  <mergeCells count="55">
    <mergeCell ref="B37:E37"/>
    <mergeCell ref="G29:G30"/>
    <mergeCell ref="B33:E33"/>
    <mergeCell ref="B34:B35"/>
    <mergeCell ref="C34:C35"/>
    <mergeCell ref="D34:D35"/>
    <mergeCell ref="F34:F35"/>
    <mergeCell ref="G34:G35"/>
    <mergeCell ref="B28:E28"/>
    <mergeCell ref="B29:B30"/>
    <mergeCell ref="C29:C30"/>
    <mergeCell ref="D29:D30"/>
    <mergeCell ref="F29:F30"/>
    <mergeCell ref="B25:B26"/>
    <mergeCell ref="C25:C26"/>
    <mergeCell ref="D25:D26"/>
    <mergeCell ref="F25:F26"/>
    <mergeCell ref="G25:G26"/>
    <mergeCell ref="G19:G20"/>
    <mergeCell ref="B21:E21"/>
    <mergeCell ref="B22:B24"/>
    <mergeCell ref="D22:D24"/>
    <mergeCell ref="F22:F24"/>
    <mergeCell ref="G22:G24"/>
    <mergeCell ref="B15:E15"/>
    <mergeCell ref="B19:B20"/>
    <mergeCell ref="C19:C20"/>
    <mergeCell ref="D19:D20"/>
    <mergeCell ref="F19:F20"/>
    <mergeCell ref="B13:B14"/>
    <mergeCell ref="C13:C14"/>
    <mergeCell ref="E13:E14"/>
    <mergeCell ref="F13:F14"/>
    <mergeCell ref="G13:G14"/>
    <mergeCell ref="B11:B12"/>
    <mergeCell ref="C11:C12"/>
    <mergeCell ref="D11:D12"/>
    <mergeCell ref="F11:F12"/>
    <mergeCell ref="G11:G12"/>
    <mergeCell ref="G6:G7"/>
    <mergeCell ref="B8:B10"/>
    <mergeCell ref="C8:C10"/>
    <mergeCell ref="D8:D10"/>
    <mergeCell ref="F8:F10"/>
    <mergeCell ref="G8:G10"/>
    <mergeCell ref="B5:E5"/>
    <mergeCell ref="B6:B7"/>
    <mergeCell ref="C6:C7"/>
    <mergeCell ref="D6:D7"/>
    <mergeCell ref="F6:F7"/>
    <mergeCell ref="A1:D1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6EE85-EBC2-48C7-8309-D42708EA7A14}">
  <sheetPr>
    <tabColor rgb="FFFFC000"/>
  </sheetPr>
  <dimension ref="A1:J61"/>
  <sheetViews>
    <sheetView showGridLines="0" tabSelected="1" topLeftCell="B1" zoomScale="83" zoomScaleNormal="83" workbookViewId="0">
      <selection activeCell="I29" sqref="I29"/>
    </sheetView>
  </sheetViews>
  <sheetFormatPr baseColWidth="10" defaultColWidth="11.42578125" defaultRowHeight="15" x14ac:dyDescent="0.25"/>
  <cols>
    <col min="1" max="1" width="43.5703125" style="11" customWidth="1"/>
    <col min="2" max="2" width="55.28515625" style="11" customWidth="1"/>
    <col min="3" max="3" width="14.42578125" style="16" customWidth="1"/>
    <col min="4" max="4" width="15.7109375" style="13" customWidth="1"/>
    <col min="5" max="6" width="58.5703125" style="14" customWidth="1"/>
    <col min="7" max="8" width="16.140625" style="14" customWidth="1"/>
    <col min="9" max="9" width="13.42578125" style="12" customWidth="1"/>
    <col min="10" max="16384" width="11.42578125" style="11"/>
  </cols>
  <sheetData>
    <row r="1" spans="1:10" ht="25.15" customHeight="1" x14ac:dyDescent="0.25">
      <c r="A1" s="91" t="s">
        <v>56</v>
      </c>
      <c r="B1" s="91"/>
      <c r="C1" s="91"/>
      <c r="D1" s="91"/>
      <c r="E1" s="91"/>
      <c r="F1" s="91"/>
      <c r="G1" s="91"/>
      <c r="H1" s="91"/>
      <c r="I1" s="91"/>
    </row>
    <row r="2" spans="1:10" ht="18.75" x14ac:dyDescent="0.3">
      <c r="A2" s="82"/>
      <c r="B2" s="82"/>
      <c r="C2" s="83"/>
      <c r="D2" s="84"/>
      <c r="E2" s="85"/>
      <c r="F2" s="85"/>
      <c r="G2" s="85"/>
      <c r="H2" s="85"/>
      <c r="I2" s="86"/>
    </row>
    <row r="3" spans="1:10" ht="25.9" customHeight="1" x14ac:dyDescent="0.25">
      <c r="A3" s="91" t="s">
        <v>152</v>
      </c>
      <c r="B3" s="91"/>
      <c r="C3" s="91"/>
      <c r="D3" s="91"/>
      <c r="E3" s="91"/>
      <c r="F3" s="91"/>
      <c r="G3" s="91"/>
      <c r="H3" s="91"/>
      <c r="I3" s="91"/>
      <c r="J3" s="15"/>
    </row>
    <row r="4" spans="1:10" ht="15.75" thickBot="1" x14ac:dyDescent="0.3"/>
    <row r="5" spans="1:10" ht="14.65" customHeight="1" x14ac:dyDescent="0.25">
      <c r="A5" s="96" t="s">
        <v>156</v>
      </c>
      <c r="B5" s="98" t="s">
        <v>34</v>
      </c>
      <c r="C5" s="100" t="s">
        <v>28</v>
      </c>
      <c r="D5" s="98" t="s">
        <v>4</v>
      </c>
      <c r="E5" s="92" t="s">
        <v>20</v>
      </c>
      <c r="F5" s="141" t="s">
        <v>157</v>
      </c>
      <c r="G5" s="141"/>
      <c r="H5" s="141"/>
      <c r="I5" s="142" t="s">
        <v>36</v>
      </c>
    </row>
    <row r="6" spans="1:10" ht="15.75" thickBot="1" x14ac:dyDescent="0.3">
      <c r="A6" s="97"/>
      <c r="B6" s="99"/>
      <c r="C6" s="101"/>
      <c r="D6" s="99"/>
      <c r="E6" s="93"/>
      <c r="F6" s="90" t="s">
        <v>160</v>
      </c>
      <c r="G6" s="90" t="s">
        <v>158</v>
      </c>
      <c r="H6" s="90" t="s">
        <v>159</v>
      </c>
      <c r="I6" s="142"/>
    </row>
    <row r="7" spans="1:10" ht="36.75" customHeight="1" thickBot="1" x14ac:dyDescent="0.3">
      <c r="A7" s="109" t="s">
        <v>40</v>
      </c>
      <c r="B7" s="110"/>
      <c r="C7" s="110"/>
      <c r="D7" s="111"/>
      <c r="E7" s="17"/>
      <c r="F7" s="17"/>
      <c r="G7" s="17"/>
      <c r="H7" s="17"/>
      <c r="I7" s="18"/>
    </row>
    <row r="8" spans="1:10" ht="31.5" customHeight="1" x14ac:dyDescent="0.25">
      <c r="A8" s="87"/>
      <c r="B8" s="148" t="s">
        <v>134</v>
      </c>
      <c r="C8" s="156" t="s">
        <v>120</v>
      </c>
      <c r="D8" s="156" t="s">
        <v>61</v>
      </c>
      <c r="E8" s="150" t="s">
        <v>63</v>
      </c>
      <c r="F8" s="88" t="s">
        <v>178</v>
      </c>
      <c r="G8" s="179">
        <v>0</v>
      </c>
      <c r="H8" s="179">
        <v>1</v>
      </c>
      <c r="I8" s="181">
        <v>500</v>
      </c>
    </row>
    <row r="9" spans="1:10" ht="31.5" customHeight="1" x14ac:dyDescent="0.25">
      <c r="A9" s="87"/>
      <c r="B9" s="149"/>
      <c r="C9" s="157"/>
      <c r="D9" s="157"/>
      <c r="E9" s="151"/>
      <c r="F9" s="88" t="s">
        <v>177</v>
      </c>
      <c r="G9" s="88">
        <v>0</v>
      </c>
      <c r="H9" s="88"/>
      <c r="I9" s="180"/>
    </row>
    <row r="10" spans="1:10" ht="35.450000000000003" customHeight="1" x14ac:dyDescent="0.25">
      <c r="A10" s="25" t="s">
        <v>0</v>
      </c>
      <c r="B10" s="26" t="s">
        <v>42</v>
      </c>
      <c r="C10" s="21" t="s">
        <v>121</v>
      </c>
      <c r="D10" s="21" t="s">
        <v>122</v>
      </c>
      <c r="E10" s="27" t="s">
        <v>18</v>
      </c>
      <c r="F10" s="27" t="s">
        <v>161</v>
      </c>
      <c r="G10" s="27">
        <v>0</v>
      </c>
      <c r="H10" s="27">
        <v>6</v>
      </c>
      <c r="I10" s="28">
        <v>0</v>
      </c>
    </row>
    <row r="11" spans="1:10" ht="36.6" customHeight="1" x14ac:dyDescent="0.25">
      <c r="A11" s="25" t="s">
        <v>1</v>
      </c>
      <c r="B11" s="29" t="s">
        <v>43</v>
      </c>
      <c r="C11" s="21" t="s">
        <v>72</v>
      </c>
      <c r="D11" s="30" t="s">
        <v>9</v>
      </c>
      <c r="E11" s="31" t="s">
        <v>71</v>
      </c>
      <c r="F11" s="88" t="s">
        <v>162</v>
      </c>
      <c r="G11" s="179">
        <v>0</v>
      </c>
      <c r="H11" s="179">
        <v>1</v>
      </c>
      <c r="I11" s="32">
        <v>0</v>
      </c>
      <c r="J11" s="12"/>
    </row>
    <row r="12" spans="1:10" ht="18" customHeight="1" thickBot="1" x14ac:dyDescent="0.3">
      <c r="A12" s="103" t="s">
        <v>10</v>
      </c>
      <c r="B12" s="105"/>
      <c r="C12" s="105"/>
      <c r="D12" s="105"/>
      <c r="E12" s="105"/>
      <c r="F12" s="33"/>
      <c r="G12" s="33"/>
      <c r="H12" s="33"/>
      <c r="I12" s="34">
        <f>SUM(I8:I11)</f>
        <v>500</v>
      </c>
    </row>
    <row r="13" spans="1:10" ht="25.9" customHeight="1" thickBot="1" x14ac:dyDescent="0.3">
      <c r="A13" s="35" t="s">
        <v>2</v>
      </c>
      <c r="B13" s="36" t="s">
        <v>39</v>
      </c>
      <c r="C13" s="37"/>
      <c r="D13" s="36"/>
      <c r="E13" s="36"/>
      <c r="F13" s="36"/>
      <c r="G13" s="36"/>
      <c r="H13" s="36"/>
      <c r="I13" s="38"/>
    </row>
    <row r="14" spans="1:10" ht="24.75" customHeight="1" thickBot="1" x14ac:dyDescent="0.3">
      <c r="A14" s="112" t="s">
        <v>154</v>
      </c>
      <c r="B14" s="148" t="s">
        <v>44</v>
      </c>
      <c r="C14" s="158" t="s">
        <v>123</v>
      </c>
      <c r="D14" s="156" t="s">
        <v>21</v>
      </c>
      <c r="E14" s="154" t="s">
        <v>38</v>
      </c>
      <c r="F14" s="40" t="s">
        <v>179</v>
      </c>
      <c r="G14" s="40">
        <v>1</v>
      </c>
      <c r="H14" s="40"/>
      <c r="I14" s="41">
        <v>0</v>
      </c>
    </row>
    <row r="15" spans="1:10" ht="33.75" customHeight="1" x14ac:dyDescent="0.25">
      <c r="A15" s="113"/>
      <c r="B15" s="149"/>
      <c r="C15" s="159"/>
      <c r="D15" s="157"/>
      <c r="E15" s="155"/>
      <c r="F15" s="152" t="s">
        <v>180</v>
      </c>
      <c r="G15" s="177">
        <f>65/66</f>
        <v>0.98484848484848486</v>
      </c>
      <c r="H15" s="177">
        <v>1</v>
      </c>
      <c r="I15" s="153"/>
    </row>
    <row r="16" spans="1:10" ht="44.45" customHeight="1" thickBot="1" x14ac:dyDescent="0.3">
      <c r="A16" s="113"/>
      <c r="B16" s="42" t="s">
        <v>140</v>
      </c>
      <c r="C16" s="43" t="s">
        <v>155</v>
      </c>
      <c r="D16" s="44" t="s">
        <v>9</v>
      </c>
      <c r="E16" s="45" t="s">
        <v>141</v>
      </c>
      <c r="F16" s="42" t="s">
        <v>163</v>
      </c>
      <c r="G16" s="45"/>
      <c r="H16" s="45">
        <v>3</v>
      </c>
      <c r="I16" s="46">
        <v>10000</v>
      </c>
    </row>
    <row r="17" spans="1:9" ht="40.5" customHeight="1" thickBot="1" x14ac:dyDescent="0.3">
      <c r="A17" s="113"/>
      <c r="B17" s="160" t="s">
        <v>45</v>
      </c>
      <c r="C17" s="161" t="s">
        <v>124</v>
      </c>
      <c r="D17" s="162" t="s">
        <v>8</v>
      </c>
      <c r="E17" s="163" t="s">
        <v>19</v>
      </c>
      <c r="F17" s="47" t="s">
        <v>181</v>
      </c>
      <c r="G17" s="177">
        <f>64/66</f>
        <v>0.96969696969696972</v>
      </c>
      <c r="H17" s="178">
        <v>1</v>
      </c>
      <c r="I17" s="46">
        <v>0</v>
      </c>
    </row>
    <row r="18" spans="1:9" ht="39" customHeight="1" x14ac:dyDescent="0.25">
      <c r="A18" s="87"/>
      <c r="B18" s="149"/>
      <c r="C18" s="159"/>
      <c r="D18" s="157"/>
      <c r="E18" s="151"/>
      <c r="F18" s="47" t="s">
        <v>182</v>
      </c>
      <c r="G18" s="177">
        <f>64/66</f>
        <v>0.96969696969696972</v>
      </c>
      <c r="H18" s="178">
        <v>1</v>
      </c>
      <c r="I18" s="46"/>
    </row>
    <row r="19" spans="1:9" ht="29.45" customHeight="1" x14ac:dyDescent="0.25">
      <c r="A19" s="48"/>
      <c r="B19" s="42" t="s">
        <v>46</v>
      </c>
      <c r="C19" s="39" t="s">
        <v>88</v>
      </c>
      <c r="D19" s="44" t="s">
        <v>41</v>
      </c>
      <c r="E19" s="47" t="s">
        <v>54</v>
      </c>
      <c r="F19" s="47" t="s">
        <v>164</v>
      </c>
      <c r="G19" s="47"/>
      <c r="H19" s="47">
        <v>3</v>
      </c>
      <c r="I19" s="46">
        <v>500</v>
      </c>
    </row>
    <row r="20" spans="1:9" ht="20.25" customHeight="1" thickBot="1" x14ac:dyDescent="0.3">
      <c r="A20" s="103" t="s">
        <v>11</v>
      </c>
      <c r="B20" s="105"/>
      <c r="C20" s="105"/>
      <c r="D20" s="105"/>
      <c r="E20" s="105"/>
      <c r="F20" s="33"/>
      <c r="G20" s="33"/>
      <c r="H20" s="33"/>
      <c r="I20" s="34">
        <f>SUM(I14:I19)</f>
        <v>10500</v>
      </c>
    </row>
    <row r="21" spans="1:9" ht="26.25" customHeight="1" thickBot="1" x14ac:dyDescent="0.3">
      <c r="A21" s="35" t="s">
        <v>3</v>
      </c>
      <c r="B21" s="36" t="s">
        <v>151</v>
      </c>
      <c r="C21" s="37"/>
      <c r="D21" s="36"/>
      <c r="E21" s="36"/>
      <c r="F21" s="171"/>
      <c r="G21" s="171"/>
      <c r="H21" s="171"/>
      <c r="I21" s="172"/>
    </row>
    <row r="22" spans="1:9" s="51" customFormat="1" ht="29.25" customHeight="1" x14ac:dyDescent="0.25">
      <c r="A22" s="114" t="s">
        <v>22</v>
      </c>
      <c r="B22" s="165" t="s">
        <v>127</v>
      </c>
      <c r="C22" s="156" t="s">
        <v>99</v>
      </c>
      <c r="D22" s="156" t="s">
        <v>126</v>
      </c>
      <c r="E22" s="168" t="s">
        <v>125</v>
      </c>
      <c r="F22" s="173" t="s">
        <v>185</v>
      </c>
      <c r="G22" s="173" t="s">
        <v>169</v>
      </c>
      <c r="H22" s="173" t="s">
        <v>170</v>
      </c>
      <c r="I22" s="28">
        <v>0</v>
      </c>
    </row>
    <row r="23" spans="1:9" s="51" customFormat="1" ht="29.25" customHeight="1" x14ac:dyDescent="0.25">
      <c r="A23" s="115"/>
      <c r="B23" s="166"/>
      <c r="C23" s="164"/>
      <c r="D23" s="164"/>
      <c r="E23" s="169"/>
      <c r="F23" s="173" t="s">
        <v>184</v>
      </c>
      <c r="G23" s="173" t="s">
        <v>169</v>
      </c>
      <c r="H23" s="173" t="s">
        <v>170</v>
      </c>
      <c r="I23" s="28"/>
    </row>
    <row r="24" spans="1:9" s="51" customFormat="1" ht="29.25" customHeight="1" x14ac:dyDescent="0.25">
      <c r="A24" s="115"/>
      <c r="B24" s="167"/>
      <c r="C24" s="157"/>
      <c r="D24" s="157"/>
      <c r="E24" s="170"/>
      <c r="F24" s="173" t="s">
        <v>183</v>
      </c>
      <c r="G24" s="173">
        <v>0</v>
      </c>
      <c r="H24" s="173">
        <v>3</v>
      </c>
      <c r="I24" s="28"/>
    </row>
    <row r="25" spans="1:9" s="51" customFormat="1" ht="42.6" customHeight="1" x14ac:dyDescent="0.25">
      <c r="A25" s="115"/>
      <c r="B25" s="52" t="s">
        <v>47</v>
      </c>
      <c r="C25" s="53" t="s">
        <v>99</v>
      </c>
      <c r="D25" s="21" t="s">
        <v>8</v>
      </c>
      <c r="E25" s="54" t="s">
        <v>128</v>
      </c>
      <c r="F25" s="54" t="s">
        <v>165</v>
      </c>
      <c r="G25" s="182">
        <v>0</v>
      </c>
      <c r="H25" s="54"/>
      <c r="I25" s="55">
        <v>0</v>
      </c>
    </row>
    <row r="26" spans="1:9" s="51" customFormat="1" ht="46.15" customHeight="1" x14ac:dyDescent="0.25">
      <c r="A26" s="116"/>
      <c r="B26" s="52" t="s">
        <v>135</v>
      </c>
      <c r="C26" s="53" t="s">
        <v>103</v>
      </c>
      <c r="D26" s="56" t="s">
        <v>29</v>
      </c>
      <c r="E26" s="54" t="s">
        <v>129</v>
      </c>
      <c r="F26" s="54" t="s">
        <v>166</v>
      </c>
      <c r="G26" s="182">
        <v>0</v>
      </c>
      <c r="H26" s="54"/>
      <c r="I26" s="55">
        <v>0</v>
      </c>
    </row>
    <row r="27" spans="1:9" ht="30.6" customHeight="1" thickBot="1" x14ac:dyDescent="0.3">
      <c r="A27" s="103" t="s">
        <v>12</v>
      </c>
      <c r="B27" s="105"/>
      <c r="C27" s="105"/>
      <c r="D27" s="105"/>
      <c r="E27" s="105"/>
      <c r="F27" s="33"/>
      <c r="G27" s="33"/>
      <c r="H27" s="33"/>
      <c r="I27" s="34">
        <f>SUM(I22:I22)</f>
        <v>0</v>
      </c>
    </row>
    <row r="28" spans="1:9" ht="21.6" customHeight="1" thickBot="1" x14ac:dyDescent="0.3">
      <c r="A28" s="35" t="s">
        <v>5</v>
      </c>
      <c r="B28" s="36" t="s">
        <v>148</v>
      </c>
      <c r="C28" s="37"/>
      <c r="D28" s="36"/>
      <c r="E28" s="36"/>
      <c r="F28" s="36"/>
      <c r="G28" s="36"/>
      <c r="H28" s="36"/>
      <c r="I28" s="38"/>
    </row>
    <row r="29" spans="1:9" s="51" customFormat="1" ht="35.450000000000003" customHeight="1" x14ac:dyDescent="0.25">
      <c r="A29" s="114" t="s">
        <v>23</v>
      </c>
      <c r="B29" s="57" t="s">
        <v>136</v>
      </c>
      <c r="C29" s="22" t="s">
        <v>99</v>
      </c>
      <c r="D29" s="22" t="s">
        <v>9</v>
      </c>
      <c r="E29" s="50" t="s">
        <v>137</v>
      </c>
      <c r="F29" s="50" t="s">
        <v>167</v>
      </c>
      <c r="G29" s="50"/>
      <c r="H29" s="50"/>
      <c r="I29" s="24">
        <v>0</v>
      </c>
    </row>
    <row r="30" spans="1:9" s="51" customFormat="1" ht="37.9" customHeight="1" x14ac:dyDescent="0.25">
      <c r="A30" s="115"/>
      <c r="B30" s="143" t="s">
        <v>48</v>
      </c>
      <c r="C30" s="144" t="s">
        <v>124</v>
      </c>
      <c r="D30" s="144" t="s">
        <v>138</v>
      </c>
      <c r="E30" s="145" t="s">
        <v>55</v>
      </c>
      <c r="F30" s="145"/>
      <c r="G30" s="145"/>
      <c r="H30" s="145"/>
      <c r="I30" s="146">
        <v>0</v>
      </c>
    </row>
    <row r="31" spans="1:9" s="51" customFormat="1" ht="34.9" customHeight="1" x14ac:dyDescent="0.25">
      <c r="A31" s="116"/>
      <c r="B31" s="58" t="s">
        <v>49</v>
      </c>
      <c r="C31" s="44" t="s">
        <v>92</v>
      </c>
      <c r="D31" s="21" t="s">
        <v>138</v>
      </c>
      <c r="E31" s="54" t="s">
        <v>35</v>
      </c>
      <c r="F31" s="54" t="s">
        <v>168</v>
      </c>
      <c r="G31" s="54" t="s">
        <v>169</v>
      </c>
      <c r="H31" s="54" t="s">
        <v>170</v>
      </c>
      <c r="I31" s="55">
        <v>0</v>
      </c>
    </row>
    <row r="32" spans="1:9" ht="18.75" customHeight="1" thickBot="1" x14ac:dyDescent="0.3">
      <c r="A32" s="103" t="s">
        <v>13</v>
      </c>
      <c r="B32" s="105"/>
      <c r="C32" s="105"/>
      <c r="D32" s="105"/>
      <c r="E32" s="105"/>
      <c r="F32" s="33"/>
      <c r="G32" s="33"/>
      <c r="H32" s="33"/>
      <c r="I32" s="34">
        <f>SUM(I29:I30)</f>
        <v>0</v>
      </c>
    </row>
    <row r="33" spans="1:9" ht="19.149999999999999" customHeight="1" thickBot="1" x14ac:dyDescent="0.3">
      <c r="A33" s="35" t="s">
        <v>6</v>
      </c>
      <c r="B33" s="36" t="s">
        <v>143</v>
      </c>
      <c r="C33" s="37"/>
      <c r="D33" s="36"/>
      <c r="E33" s="36"/>
      <c r="F33" s="36"/>
      <c r="G33" s="36"/>
      <c r="H33" s="36"/>
      <c r="I33" s="38"/>
    </row>
    <row r="34" spans="1:9" s="51" customFormat="1" ht="45.75" customHeight="1" x14ac:dyDescent="0.25">
      <c r="A34" s="117" t="s">
        <v>24</v>
      </c>
      <c r="B34" s="49" t="s">
        <v>50</v>
      </c>
      <c r="C34" s="22" t="s">
        <v>130</v>
      </c>
      <c r="D34" s="22" t="s">
        <v>142</v>
      </c>
      <c r="E34" s="60" t="s">
        <v>113</v>
      </c>
      <c r="F34" s="60"/>
      <c r="G34" s="60"/>
      <c r="H34" s="60"/>
      <c r="I34" s="24">
        <v>0</v>
      </c>
    </row>
    <row r="35" spans="1:9" s="51" customFormat="1" ht="31.15" customHeight="1" x14ac:dyDescent="0.25">
      <c r="A35" s="118"/>
      <c r="B35" s="61" t="s">
        <v>51</v>
      </c>
      <c r="C35" s="30" t="s">
        <v>99</v>
      </c>
      <c r="D35" s="21" t="s">
        <v>132</v>
      </c>
      <c r="E35" s="62" t="s">
        <v>37</v>
      </c>
      <c r="F35" s="62" t="s">
        <v>171</v>
      </c>
      <c r="G35" s="62" t="s">
        <v>169</v>
      </c>
      <c r="H35" s="62" t="s">
        <v>170</v>
      </c>
      <c r="I35" s="28">
        <v>0</v>
      </c>
    </row>
    <row r="36" spans="1:9" ht="19.899999999999999" customHeight="1" thickBot="1" x14ac:dyDescent="0.3">
      <c r="A36" s="103" t="s">
        <v>14</v>
      </c>
      <c r="B36" s="105"/>
      <c r="C36" s="105"/>
      <c r="D36" s="105"/>
      <c r="E36" s="105"/>
      <c r="F36" s="33"/>
      <c r="G36" s="33"/>
      <c r="H36" s="33"/>
      <c r="I36" s="34">
        <f>SUM(I34:I35)</f>
        <v>0</v>
      </c>
    </row>
    <row r="37" spans="1:9" ht="19.899999999999999" customHeight="1" thickBot="1" x14ac:dyDescent="0.3">
      <c r="A37" s="35" t="s">
        <v>7</v>
      </c>
      <c r="B37" s="36" t="s">
        <v>33</v>
      </c>
      <c r="C37" s="37"/>
      <c r="D37" s="63"/>
      <c r="E37" s="64"/>
      <c r="F37" s="64"/>
      <c r="G37" s="64"/>
      <c r="H37" s="64"/>
      <c r="I37" s="65"/>
    </row>
    <row r="38" spans="1:9" s="51" customFormat="1" ht="49.9" customHeight="1" x14ac:dyDescent="0.25">
      <c r="A38" s="102" t="s">
        <v>25</v>
      </c>
      <c r="B38" s="58" t="s">
        <v>52</v>
      </c>
      <c r="C38" s="21" t="s">
        <v>72</v>
      </c>
      <c r="D38" s="21" t="s">
        <v>147</v>
      </c>
      <c r="E38" s="66" t="s">
        <v>133</v>
      </c>
      <c r="F38" s="66" t="s">
        <v>172</v>
      </c>
      <c r="G38" s="66">
        <v>0</v>
      </c>
      <c r="H38" s="66">
        <v>1</v>
      </c>
      <c r="I38" s="28">
        <v>10000</v>
      </c>
    </row>
    <row r="39" spans="1:9" s="51" customFormat="1" ht="29.45" customHeight="1" x14ac:dyDescent="0.25">
      <c r="A39" s="102"/>
      <c r="B39" s="174" t="s">
        <v>173</v>
      </c>
      <c r="C39" s="162" t="s">
        <v>92</v>
      </c>
      <c r="D39" s="162" t="s">
        <v>131</v>
      </c>
      <c r="E39" s="175" t="s">
        <v>145</v>
      </c>
      <c r="F39" s="66" t="s">
        <v>186</v>
      </c>
      <c r="G39" s="66">
        <v>0</v>
      </c>
      <c r="H39" s="66"/>
      <c r="I39" s="28">
        <v>0</v>
      </c>
    </row>
    <row r="40" spans="1:9" s="51" customFormat="1" ht="29.45" customHeight="1" x14ac:dyDescent="0.25">
      <c r="A40" s="102"/>
      <c r="B40" s="167"/>
      <c r="C40" s="157"/>
      <c r="D40" s="157"/>
      <c r="E40" s="176"/>
      <c r="F40" s="66" t="s">
        <v>187</v>
      </c>
      <c r="G40" s="66">
        <v>0</v>
      </c>
      <c r="H40" s="66"/>
      <c r="I40" s="28"/>
    </row>
    <row r="41" spans="1:9" s="51" customFormat="1" ht="40.15" customHeight="1" x14ac:dyDescent="0.25">
      <c r="A41" s="102"/>
      <c r="B41" s="58" t="s">
        <v>53</v>
      </c>
      <c r="C41" s="21" t="s">
        <v>146</v>
      </c>
      <c r="D41" s="21" t="s">
        <v>29</v>
      </c>
      <c r="E41" s="66" t="s">
        <v>32</v>
      </c>
      <c r="F41" s="66" t="s">
        <v>174</v>
      </c>
      <c r="G41" s="66">
        <v>0</v>
      </c>
      <c r="H41" s="66">
        <v>1</v>
      </c>
      <c r="I41" s="28">
        <v>200</v>
      </c>
    </row>
    <row r="42" spans="1:9" ht="18.75" customHeight="1" thickBot="1" x14ac:dyDescent="0.3">
      <c r="A42" s="103" t="s">
        <v>17</v>
      </c>
      <c r="B42" s="104"/>
      <c r="C42" s="104"/>
      <c r="D42" s="104"/>
      <c r="E42" s="104"/>
      <c r="F42" s="67"/>
      <c r="G42" s="67"/>
      <c r="H42" s="67"/>
      <c r="I42" s="68">
        <f>SUM(I37:I41)</f>
        <v>10200</v>
      </c>
    </row>
    <row r="43" spans="1:9" s="51" customFormat="1" ht="18.600000000000001" customHeight="1" thickBot="1" x14ac:dyDescent="0.3">
      <c r="A43" s="35" t="s">
        <v>15</v>
      </c>
      <c r="B43" s="36" t="s">
        <v>139</v>
      </c>
      <c r="C43" s="37"/>
      <c r="D43" s="63"/>
      <c r="E43" s="64"/>
      <c r="F43" s="64"/>
      <c r="G43" s="64"/>
      <c r="H43" s="64"/>
      <c r="I43" s="65"/>
    </row>
    <row r="44" spans="1:9" s="51" customFormat="1" ht="53.45" customHeight="1" x14ac:dyDescent="0.25">
      <c r="A44" s="69" t="s">
        <v>26</v>
      </c>
      <c r="B44" s="61" t="s">
        <v>149</v>
      </c>
      <c r="C44" s="30" t="s">
        <v>72</v>
      </c>
      <c r="D44" s="30" t="s">
        <v>132</v>
      </c>
      <c r="E44" s="147" t="s">
        <v>175</v>
      </c>
      <c r="F44" s="70" t="s">
        <v>176</v>
      </c>
      <c r="G44" s="70">
        <v>0</v>
      </c>
      <c r="H44" s="70">
        <v>1</v>
      </c>
      <c r="I44" s="28">
        <v>0</v>
      </c>
    </row>
    <row r="45" spans="1:9" ht="18.75" customHeight="1" thickBot="1" x14ac:dyDescent="0.3">
      <c r="A45" s="103" t="s">
        <v>16</v>
      </c>
      <c r="B45" s="105"/>
      <c r="C45" s="105"/>
      <c r="D45" s="105"/>
      <c r="E45" s="105"/>
      <c r="F45" s="33"/>
      <c r="G45" s="33"/>
      <c r="H45" s="33"/>
      <c r="I45" s="34">
        <v>0</v>
      </c>
    </row>
    <row r="46" spans="1:9" ht="19.899999999999999" customHeight="1" thickBot="1" x14ac:dyDescent="0.3">
      <c r="A46" s="106" t="s">
        <v>27</v>
      </c>
      <c r="B46" s="107"/>
      <c r="C46" s="107"/>
      <c r="D46" s="107"/>
      <c r="E46" s="108"/>
      <c r="F46" s="89"/>
      <c r="G46" s="89"/>
      <c r="H46" s="89"/>
      <c r="I46" s="71">
        <f>I12+I20+I32+I42+I45+I36</f>
        <v>21200</v>
      </c>
    </row>
    <row r="50" spans="1:8" x14ac:dyDescent="0.25">
      <c r="A50" s="72"/>
      <c r="B50" s="73"/>
      <c r="C50" s="74"/>
    </row>
    <row r="51" spans="1:8" x14ac:dyDescent="0.25">
      <c r="E51" s="75"/>
      <c r="F51" s="75"/>
      <c r="G51" s="75"/>
      <c r="H51" s="75"/>
    </row>
    <row r="52" spans="1:8" x14ac:dyDescent="0.25">
      <c r="E52" s="76"/>
      <c r="F52" s="76"/>
      <c r="G52" s="76"/>
      <c r="H52" s="76"/>
    </row>
    <row r="53" spans="1:8" x14ac:dyDescent="0.25">
      <c r="E53" s="76"/>
      <c r="F53" s="76"/>
      <c r="G53" s="76"/>
      <c r="H53" s="76"/>
    </row>
    <row r="54" spans="1:8" x14ac:dyDescent="0.25">
      <c r="E54" s="77"/>
      <c r="F54" s="77"/>
      <c r="G54" s="77"/>
      <c r="H54" s="77"/>
    </row>
    <row r="55" spans="1:8" x14ac:dyDescent="0.25">
      <c r="E55" s="78"/>
      <c r="F55" s="78"/>
      <c r="G55" s="78"/>
      <c r="H55" s="78"/>
    </row>
    <row r="56" spans="1:8" x14ac:dyDescent="0.25">
      <c r="E56" s="78"/>
      <c r="F56" s="78"/>
      <c r="G56" s="78"/>
      <c r="H56" s="78"/>
    </row>
    <row r="57" spans="1:8" x14ac:dyDescent="0.25">
      <c r="E57" s="79"/>
      <c r="F57" s="79"/>
      <c r="G57" s="79"/>
      <c r="H57" s="79"/>
    </row>
    <row r="58" spans="1:8" x14ac:dyDescent="0.25">
      <c r="E58" s="78"/>
      <c r="F58" s="78"/>
      <c r="G58" s="78"/>
      <c r="H58" s="78"/>
    </row>
    <row r="59" spans="1:8" x14ac:dyDescent="0.25">
      <c r="E59" s="80"/>
      <c r="F59" s="80"/>
      <c r="G59" s="80"/>
      <c r="H59" s="80"/>
    </row>
    <row r="60" spans="1:8" x14ac:dyDescent="0.25">
      <c r="E60" s="80"/>
      <c r="F60" s="80"/>
      <c r="G60" s="80"/>
      <c r="H60" s="80"/>
    </row>
    <row r="61" spans="1:8" x14ac:dyDescent="0.25">
      <c r="A61" s="81"/>
    </row>
  </sheetData>
  <mergeCells count="44">
    <mergeCell ref="I8:I9"/>
    <mergeCell ref="E8:E9"/>
    <mergeCell ref="D8:D9"/>
    <mergeCell ref="C8:C9"/>
    <mergeCell ref="B8:B9"/>
    <mergeCell ref="D22:D24"/>
    <mergeCell ref="C22:C24"/>
    <mergeCell ref="B22:B24"/>
    <mergeCell ref="E22:E24"/>
    <mergeCell ref="B39:B40"/>
    <mergeCell ref="C39:C40"/>
    <mergeCell ref="D39:D40"/>
    <mergeCell ref="E39:E40"/>
    <mergeCell ref="B14:B15"/>
    <mergeCell ref="B17:B18"/>
    <mergeCell ref="C17:C18"/>
    <mergeCell ref="D17:D18"/>
    <mergeCell ref="E17:E18"/>
    <mergeCell ref="E14:E15"/>
    <mergeCell ref="D14:D15"/>
    <mergeCell ref="C14:C15"/>
    <mergeCell ref="A1:I1"/>
    <mergeCell ref="A3:I3"/>
    <mergeCell ref="A5:A6"/>
    <mergeCell ref="B5:B6"/>
    <mergeCell ref="C5:C6"/>
    <mergeCell ref="D5:D6"/>
    <mergeCell ref="E5:E6"/>
    <mergeCell ref="I5:I6"/>
    <mergeCell ref="A45:E45"/>
    <mergeCell ref="A46:E46"/>
    <mergeCell ref="F5:H5"/>
    <mergeCell ref="A29:A31"/>
    <mergeCell ref="A32:E32"/>
    <mergeCell ref="A34:A35"/>
    <mergeCell ref="A36:E36"/>
    <mergeCell ref="A38:A41"/>
    <mergeCell ref="A42:E42"/>
    <mergeCell ref="A7:D7"/>
    <mergeCell ref="A12:E12"/>
    <mergeCell ref="A14:A17"/>
    <mergeCell ref="A20:E20"/>
    <mergeCell ref="A22:A26"/>
    <mergeCell ref="A27:E27"/>
  </mergeCells>
  <pageMargins left="0.25" right="0.25" top="0.75" bottom="0.75" header="0.3" footer="0.3"/>
  <pageSetup paperSize="9" scale="70" fitToHeight="0" orientation="landscape" r:id="rId1"/>
  <headerFooter>
    <oddFooter>Page &amp;P de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C2CCF91A797E428246BC4DCDA57C52" ma:contentTypeVersion="13" ma:contentTypeDescription="Create a new document." ma:contentTypeScope="" ma:versionID="a48c5cf7b441789faf0ed47fcf8ba0dc">
  <xsd:schema xmlns:xsd="http://www.w3.org/2001/XMLSchema" xmlns:xs="http://www.w3.org/2001/XMLSchema" xmlns:p="http://schemas.microsoft.com/office/2006/metadata/properties" xmlns:ns3="0b3a3bc0-3152-477e-b763-ab5b39cf85ac" xmlns:ns4="eeeb78c5-bc88-4add-ad32-76fa4a4f666f" targetNamespace="http://schemas.microsoft.com/office/2006/metadata/properties" ma:root="true" ma:fieldsID="df805ca2f45b6127ced527bbf9094e8a" ns3:_="" ns4:_="">
    <xsd:import namespace="0b3a3bc0-3152-477e-b763-ab5b39cf85ac"/>
    <xsd:import namespace="eeeb78c5-bc88-4add-ad32-76fa4a4f666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a3bc0-3152-477e-b763-ab5b39cf8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b78c5-bc88-4add-ad32-76fa4a4f66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7B9BB3-4092-4392-B587-58A6C32961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5665D-6D3F-4C61-829C-68095CF6536B}">
  <ds:schemaRefs>
    <ds:schemaRef ds:uri="http://purl.org/dc/elements/1.1/"/>
    <ds:schemaRef ds:uri="0b3a3bc0-3152-477e-b763-ab5b39cf85ac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eeb78c5-bc88-4add-ad32-76fa4a4f666f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CA702C-CABF-4643-B3A9-09D6D397B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3a3bc0-3152-477e-b763-ab5b39cf85ac"/>
    <ds:schemaRef ds:uri="eeeb78c5-bc88-4add-ad32-76fa4a4f66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PTA 2022 </vt:lpstr>
      <vt:lpstr>Feuil1</vt:lpstr>
      <vt:lpstr>Suivi PTA 2022</vt:lpstr>
      <vt:lpstr>'PTA 2022 '!Impression_des_titres</vt:lpstr>
      <vt:lpstr>'Suivi PTA 2022'!Impression_des_titres</vt:lpstr>
      <vt:lpstr>'PTA 2022 '!Zone_d_impression</vt:lpstr>
      <vt:lpstr>'Suivi PTA 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Youssouf Diarra</dc:creator>
  <cp:lastModifiedBy>Adrien Kouassi</cp:lastModifiedBy>
  <cp:lastPrinted>2022-04-19T17:14:19Z</cp:lastPrinted>
  <dcterms:created xsi:type="dcterms:W3CDTF">2019-02-10T16:09:39Z</dcterms:created>
  <dcterms:modified xsi:type="dcterms:W3CDTF">2022-04-21T11:20:51Z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0x0101005CC2CCF91A797E428246BC4DCDA57C52</vt:lpwstr>
  </property>
</Properties>
</file>